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65" windowWidth="23040" windowHeight="16440" activeTab="1"/>
  </bookViews>
  <sheets>
    <sheet name="Kids" sheetId="4" r:id="rId1"/>
    <sheet name="Women" sheetId="5" r:id="rId2"/>
    <sheet name="Men" sheetId="8" r:id="rId3"/>
  </sheets>
  <definedNames>
    <definedName name="_xlnm._FilterDatabase" localSheetId="0" hidden="1">Kids!#REF!</definedName>
    <definedName name="_xlnm.Print_Area" localSheetId="0">Kids!#REF!</definedName>
  </definedNames>
  <calcPr calcId="191029"/>
</workbook>
</file>

<file path=xl/calcChain.xml><?xml version="1.0" encoding="utf-8"?>
<calcChain xmlns="http://schemas.openxmlformats.org/spreadsheetml/2006/main">
  <c r="H5" i="4" l="1"/>
  <c r="H5" i="5"/>
  <c r="I5" i="5"/>
  <c r="H6" i="5"/>
  <c r="L6" i="5"/>
  <c r="H7" i="5"/>
  <c r="K7" i="5"/>
  <c r="H8" i="5"/>
  <c r="J8" i="5"/>
  <c r="H9" i="5"/>
  <c r="I9" i="5"/>
  <c r="H10" i="5"/>
  <c r="L10" i="5"/>
  <c r="H11" i="5"/>
  <c r="K11" i="5"/>
  <c r="H12" i="5"/>
  <c r="J12" i="5"/>
  <c r="H13" i="5"/>
  <c r="I13" i="5"/>
  <c r="H14" i="5"/>
  <c r="L14" i="5"/>
  <c r="H15" i="5"/>
  <c r="K15" i="5"/>
  <c r="H16" i="5"/>
  <c r="J16" i="5"/>
  <c r="H17" i="5"/>
  <c r="I17" i="5"/>
  <c r="H18" i="5"/>
  <c r="L18" i="5"/>
  <c r="H19" i="5"/>
  <c r="K19" i="5"/>
  <c r="H20" i="5"/>
  <c r="J20" i="5"/>
  <c r="H21" i="5"/>
  <c r="I21" i="5"/>
  <c r="H22" i="5"/>
  <c r="L22" i="5"/>
  <c r="H23" i="5"/>
  <c r="K23" i="5"/>
  <c r="H24" i="5"/>
  <c r="J24" i="5"/>
  <c r="H25" i="5"/>
  <c r="I25" i="5"/>
  <c r="H26" i="5"/>
  <c r="L26" i="5"/>
  <c r="H27" i="5"/>
  <c r="K27" i="5"/>
  <c r="H28" i="5"/>
  <c r="J28" i="5"/>
  <c r="H29" i="5"/>
  <c r="I29" i="5"/>
  <c r="H4" i="5"/>
  <c r="J4" i="5"/>
  <c r="J5" i="4"/>
  <c r="I5" i="4"/>
  <c r="H6" i="4"/>
  <c r="J6" i="4"/>
  <c r="H7" i="4"/>
  <c r="K7" i="4"/>
  <c r="H8" i="4"/>
  <c r="L8" i="4"/>
  <c r="H9" i="4"/>
  <c r="I9" i="4"/>
  <c r="H10" i="4"/>
  <c r="J10" i="4"/>
  <c r="H11" i="4"/>
  <c r="K11" i="4"/>
  <c r="H12" i="4"/>
  <c r="L12" i="4"/>
  <c r="H13" i="4"/>
  <c r="J13" i="4"/>
  <c r="H14" i="4"/>
  <c r="J14" i="4"/>
  <c r="H15" i="4"/>
  <c r="K15" i="4"/>
  <c r="H16" i="4"/>
  <c r="L16" i="4"/>
  <c r="H17" i="4"/>
  <c r="K17" i="4"/>
  <c r="L5" i="4"/>
  <c r="H6" i="8"/>
  <c r="K6" i="8"/>
  <c r="H7" i="8"/>
  <c r="I7" i="8"/>
  <c r="H8" i="8"/>
  <c r="I8" i="8"/>
  <c r="H9" i="8"/>
  <c r="K9" i="8"/>
  <c r="H5" i="8"/>
  <c r="M5" i="8"/>
  <c r="J9" i="8"/>
  <c r="M9" i="8"/>
  <c r="L9" i="8"/>
  <c r="L5" i="8"/>
  <c r="I5" i="8"/>
  <c r="J15" i="4"/>
  <c r="M20" i="5"/>
  <c r="I28" i="5"/>
  <c r="I20" i="5"/>
  <c r="I12" i="5"/>
  <c r="M12" i="5"/>
  <c r="M24" i="5"/>
  <c r="M16" i="5"/>
  <c r="M8" i="5"/>
  <c r="M28" i="5"/>
  <c r="I24" i="5"/>
  <c r="I16" i="5"/>
  <c r="I8" i="5"/>
  <c r="J27" i="5"/>
  <c r="J23" i="5"/>
  <c r="J19" i="5"/>
  <c r="J15" i="5"/>
  <c r="J11" i="5"/>
  <c r="J7" i="5"/>
  <c r="L29" i="5"/>
  <c r="L25" i="5"/>
  <c r="L21" i="5"/>
  <c r="L17" i="5"/>
  <c r="L13" i="5"/>
  <c r="L9" i="5"/>
  <c r="L5" i="5"/>
  <c r="K8" i="8"/>
  <c r="L10" i="4"/>
  <c r="K4" i="5"/>
  <c r="K14" i="5"/>
  <c r="J5" i="8"/>
  <c r="I9" i="8"/>
  <c r="J8" i="8"/>
  <c r="K7" i="8"/>
  <c r="M8" i="8"/>
  <c r="L8" i="8"/>
  <c r="L14" i="4"/>
  <c r="K8" i="4"/>
  <c r="L4" i="5"/>
  <c r="K29" i="5"/>
  <c r="L28" i="5"/>
  <c r="M27" i="5"/>
  <c r="I27" i="5"/>
  <c r="J26" i="5"/>
  <c r="K25" i="5"/>
  <c r="L24" i="5"/>
  <c r="M23" i="5"/>
  <c r="I23" i="5"/>
  <c r="J22" i="5"/>
  <c r="K21" i="5"/>
  <c r="L20" i="5"/>
  <c r="M19" i="5"/>
  <c r="I19" i="5"/>
  <c r="J18" i="5"/>
  <c r="K17" i="5"/>
  <c r="L16" i="5"/>
  <c r="M15" i="5"/>
  <c r="I15" i="5"/>
  <c r="J14" i="5"/>
  <c r="K13" i="5"/>
  <c r="L12" i="5"/>
  <c r="M11" i="5"/>
  <c r="I11" i="5"/>
  <c r="J10" i="5"/>
  <c r="K9" i="5"/>
  <c r="L8" i="5"/>
  <c r="M7" i="5"/>
  <c r="I7" i="5"/>
  <c r="J6" i="5"/>
  <c r="K5" i="5"/>
  <c r="K26" i="5"/>
  <c r="K10" i="5"/>
  <c r="K6" i="5"/>
  <c r="I6" i="8"/>
  <c r="J7" i="8"/>
  <c r="L6" i="8"/>
  <c r="M7" i="8"/>
  <c r="L7" i="8"/>
  <c r="K12" i="4"/>
  <c r="J7" i="4"/>
  <c r="I4" i="5"/>
  <c r="M4" i="5"/>
  <c r="J29" i="5"/>
  <c r="K28" i="5"/>
  <c r="L27" i="5"/>
  <c r="M26" i="5"/>
  <c r="I26" i="5"/>
  <c r="J25" i="5"/>
  <c r="K24" i="5"/>
  <c r="L23" i="5"/>
  <c r="M22" i="5"/>
  <c r="I22" i="5"/>
  <c r="J21" i="5"/>
  <c r="K20" i="5"/>
  <c r="L19" i="5"/>
  <c r="M18" i="5"/>
  <c r="I18" i="5"/>
  <c r="J17" i="5"/>
  <c r="K16" i="5"/>
  <c r="L15" i="5"/>
  <c r="M14" i="5"/>
  <c r="I14" i="5"/>
  <c r="J13" i="5"/>
  <c r="K12" i="5"/>
  <c r="L11" i="5"/>
  <c r="M10" i="5"/>
  <c r="I10" i="5"/>
  <c r="J9" i="5"/>
  <c r="K8" i="5"/>
  <c r="L7" i="5"/>
  <c r="M6" i="5"/>
  <c r="I6" i="5"/>
  <c r="J5" i="5"/>
  <c r="K22" i="5"/>
  <c r="K18" i="5"/>
  <c r="K5" i="8"/>
  <c r="J6" i="8"/>
  <c r="M6" i="8"/>
  <c r="K16" i="4"/>
  <c r="J11" i="4"/>
  <c r="L6" i="4"/>
  <c r="M29" i="5"/>
  <c r="M25" i="5"/>
  <c r="M21" i="5"/>
  <c r="M17" i="5"/>
  <c r="M13" i="5"/>
  <c r="M9" i="5"/>
  <c r="M5" i="5"/>
  <c r="I17" i="4"/>
  <c r="I13" i="4"/>
  <c r="L17" i="4"/>
  <c r="L13" i="4"/>
  <c r="L9" i="4"/>
  <c r="K13" i="4"/>
  <c r="K9" i="4"/>
  <c r="J8" i="4"/>
  <c r="I7" i="4"/>
  <c r="I15" i="4"/>
  <c r="I11" i="4"/>
  <c r="K5" i="4"/>
  <c r="J17" i="4"/>
  <c r="L15" i="4"/>
  <c r="K14" i="4"/>
  <c r="L11" i="4"/>
  <c r="K10" i="4"/>
  <c r="J9" i="4"/>
  <c r="L7" i="4"/>
  <c r="K6" i="4"/>
  <c r="I8" i="4"/>
  <c r="I16" i="4"/>
  <c r="I12" i="4"/>
  <c r="J16" i="4"/>
  <c r="J12" i="4"/>
  <c r="I6" i="4"/>
  <c r="I14" i="4"/>
  <c r="I10" i="4"/>
  <c r="G18" i="4"/>
  <c r="G30" i="5"/>
  <c r="G10" i="8"/>
</calcChain>
</file>

<file path=xl/sharedStrings.xml><?xml version="1.0" encoding="utf-8"?>
<sst xmlns="http://schemas.openxmlformats.org/spreadsheetml/2006/main" count="253" uniqueCount="72">
  <si>
    <t>ASS</t>
  </si>
  <si>
    <t>999-ASS</t>
  </si>
  <si>
    <t>Assorted</t>
  </si>
  <si>
    <t>000133886020</t>
  </si>
  <si>
    <t>RAIN BOOTS (PUPIL)</t>
  </si>
  <si>
    <t>000133886021</t>
  </si>
  <si>
    <t>000133886022</t>
  </si>
  <si>
    <t>000133886023</t>
  </si>
  <si>
    <t>000133886025</t>
  </si>
  <si>
    <t>000133886026</t>
  </si>
  <si>
    <t>000133887020</t>
  </si>
  <si>
    <t>RAIN BOOTS (JUNIOR)</t>
  </si>
  <si>
    <t>000133887023</t>
  </si>
  <si>
    <t>000133888014</t>
  </si>
  <si>
    <t>RAIN BOOTS (TEENS)</t>
  </si>
  <si>
    <t>000133888018</t>
  </si>
  <si>
    <t>000133888019</t>
  </si>
  <si>
    <t>000133888020</t>
  </si>
  <si>
    <t>000133888022</t>
  </si>
  <si>
    <t>000123868001</t>
  </si>
  <si>
    <t>LADIES RAIN BOOTS HALFHIGH</t>
  </si>
  <si>
    <t>110-ASS</t>
  </si>
  <si>
    <t>Lurex Silver</t>
  </si>
  <si>
    <t>111-ASS</t>
  </si>
  <si>
    <t>Lurex Gold</t>
  </si>
  <si>
    <t>427-ASS</t>
  </si>
  <si>
    <t>Lurex Blue</t>
  </si>
  <si>
    <t>878-ASS</t>
  </si>
  <si>
    <t>Lurex Black</t>
  </si>
  <si>
    <t>000123888011</t>
  </si>
  <si>
    <t>LADIES RAIN BOOTS HIGH</t>
  </si>
  <si>
    <t>000123888016</t>
  </si>
  <si>
    <t>000123888019</t>
  </si>
  <si>
    <t>000123888021</t>
  </si>
  <si>
    <t>000123888022</t>
  </si>
  <si>
    <t>000123888023</t>
  </si>
  <si>
    <t>000123888025</t>
  </si>
  <si>
    <t>000123888028</t>
  </si>
  <si>
    <t>000123888029</t>
  </si>
  <si>
    <t>000123888030</t>
  </si>
  <si>
    <t>000123888031</t>
  </si>
  <si>
    <t>000123888035</t>
  </si>
  <si>
    <t>000123898011</t>
  </si>
  <si>
    <t>000123898012</t>
  </si>
  <si>
    <t>000123898013</t>
  </si>
  <si>
    <t>000123898014</t>
  </si>
  <si>
    <t>000123898016</t>
  </si>
  <si>
    <t>000123898017</t>
  </si>
  <si>
    <t>000123898024</t>
  </si>
  <si>
    <t>000123898025</t>
  </si>
  <si>
    <t>000123898026</t>
  </si>
  <si>
    <t>000123898027</t>
  </si>
  <si>
    <t>000121888001</t>
  </si>
  <si>
    <t>MEN RAIN BOOTS HIGH</t>
  </si>
  <si>
    <t>000121888002</t>
  </si>
  <si>
    <t>000121888003</t>
  </si>
  <si>
    <t>000121888004</t>
  </si>
  <si>
    <t>000121888005</t>
  </si>
  <si>
    <t>inner</t>
  </si>
  <si>
    <t>10 pcs in box</t>
  </si>
  <si>
    <t>size</t>
  </si>
  <si>
    <t>total boxes</t>
  </si>
  <si>
    <t>sizes</t>
  </si>
  <si>
    <t xml:space="preserve">inner </t>
  </si>
  <si>
    <t>20 pcs in a box</t>
  </si>
  <si>
    <t>Article #:</t>
  </si>
  <si>
    <t>Description:</t>
  </si>
  <si>
    <t>Model:</t>
  </si>
  <si>
    <t>Color:</t>
  </si>
  <si>
    <t>Size:</t>
  </si>
  <si>
    <t>Image:</t>
  </si>
  <si>
    <t>Total pairs: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</si>
</sst>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########"/>
    <numFmt numFmtId="165" formatCode="_-[$$-409]* #,##0.00_ ;_-[$$-409]* \-#,##0.00\ ;_-[$$-409]* &quot;-&quot;??_ ;_-@_ "/>
    <numFmt numFmtId="166" formatCode="#,##0_ ;\-#,##0\ "/>
  </numFmts>
  <fonts count="4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51">
    <xf numFmtId="0" fontId="0" fillId="0" borderId="0" xfId="0"/>
    <xf numFmtId="49" fontId="0" fillId="0" borderId="0" xfId="0" applyNumberFormat="1" applyBorder="1"/>
    <xf numFmtId="165" fontId="0" fillId="0" borderId="0" xfId="0" applyNumberFormat="1"/>
    <xf numFmtId="0" fontId="2" fillId="0" borderId="0" xfId="1"/>
    <xf numFmtId="49" fontId="2" fillId="0" borderId="0" xfId="1" applyNumberFormat="1"/>
    <xf numFmtId="49" fontId="2" fillId="0" borderId="1" xfId="1" applyNumberFormat="1" applyBorder="1"/>
    <xf numFmtId="164" fontId="2" fillId="0" borderId="1" xfId="1" applyNumberFormat="1" applyBorder="1"/>
    <xf numFmtId="164" fontId="0" fillId="2" borderId="0" xfId="0" applyNumberFormat="1" applyFill="1"/>
    <xf numFmtId="0" fontId="0" fillId="0" borderId="0" xfId="0" applyAlignment="1">
      <alignment horizontal="center"/>
    </xf>
    <xf numFmtId="0" fontId="0" fillId="3" borderId="2" xfId="0" applyFill="1" applyBorder="1" applyAlignment="1">
      <alignment horizontal="center"/>
    </xf>
    <xf numFmtId="0" fontId="1" fillId="0" borderId="0" xfId="0" applyFont="1"/>
    <xf numFmtId="0" fontId="0" fillId="0" borderId="1" xfId="0" applyFont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49" fontId="3" fillId="0" borderId="5" xfId="1" applyNumberFormat="1" applyFont="1" applyBorder="1"/>
    <xf numFmtId="164" fontId="3" fillId="0" borderId="5" xfId="1" applyNumberFormat="1" applyFont="1" applyBorder="1"/>
    <xf numFmtId="164" fontId="3" fillId="0" borderId="6" xfId="1" applyNumberFormat="1" applyFont="1" applyBorder="1"/>
    <xf numFmtId="0" fontId="0" fillId="3" borderId="7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0" borderId="1" xfId="0" applyBorder="1"/>
    <xf numFmtId="49" fontId="2" fillId="0" borderId="1" xfId="1" applyNumberFormat="1" applyBorder="1" applyAlignment="1">
      <alignment horizontal="center"/>
    </xf>
    <xf numFmtId="164" fontId="2" fillId="0" borderId="1" xfId="1" applyNumberFormat="1" applyBorder="1" applyAlignment="1">
      <alignment horizontal="center"/>
    </xf>
    <xf numFmtId="0" fontId="0" fillId="0" borderId="1" xfId="0" applyBorder="1" applyAlignment="1">
      <alignment horizontal="center"/>
    </xf>
    <xf numFmtId="49" fontId="2" fillId="0" borderId="1" xfId="1" applyNumberForma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0" borderId="4" xfId="0" applyBorder="1"/>
    <xf numFmtId="0" fontId="0" fillId="0" borderId="9" xfId="0" applyBorder="1"/>
    <xf numFmtId="0" fontId="0" fillId="0" borderId="10" xfId="0" applyBorder="1"/>
    <xf numFmtId="49" fontId="0" fillId="0" borderId="0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6" fontId="0" fillId="0" borderId="2" xfId="0" applyNumberFormat="1" applyBorder="1" applyAlignment="1">
      <alignment horizontal="center"/>
    </xf>
    <xf numFmtId="166" fontId="0" fillId="0" borderId="1" xfId="0" applyNumberFormat="1" applyBorder="1" applyAlignment="1">
      <alignment horizontal="center"/>
    </xf>
    <xf numFmtId="166" fontId="0" fillId="0" borderId="4" xfId="0" applyNumberFormat="1" applyBorder="1" applyAlignment="1">
      <alignment horizontal="center"/>
    </xf>
    <xf numFmtId="166" fontId="0" fillId="0" borderId="11" xfId="0" applyNumberFormat="1" applyBorder="1" applyAlignment="1">
      <alignment horizontal="center"/>
    </xf>
    <xf numFmtId="166" fontId="0" fillId="0" borderId="9" xfId="0" applyNumberFormat="1" applyBorder="1" applyAlignment="1">
      <alignment horizontal="center"/>
    </xf>
    <xf numFmtId="166" fontId="0" fillId="0" borderId="10" xfId="0" applyNumberFormat="1" applyBorder="1" applyAlignment="1">
      <alignment horizontal="center"/>
    </xf>
    <xf numFmtId="0" fontId="0" fillId="0" borderId="2" xfId="0" applyBorder="1"/>
    <xf numFmtId="0" fontId="0" fillId="0" borderId="11" xfId="0" applyBorder="1"/>
    <xf numFmtId="1" fontId="2" fillId="0" borderId="1" xfId="1" applyNumberFormat="1" applyBorder="1"/>
    <xf numFmtId="0" fontId="1" fillId="0" borderId="0" xfId="0" applyFont="1" applyAlignment="1">
      <alignment horizontal="center"/>
    </xf>
    <xf numFmtId="0" fontId="1" fillId="0" borderId="1" xfId="0" applyFont="1" applyBorder="1"/>
    <xf numFmtId="165" fontId="1" fillId="0" borderId="12" xfId="0" applyNumberFormat="1" applyFont="1" applyBorder="1" applyAlignment="1">
      <alignment horizontal="center"/>
    </xf>
    <xf numFmtId="165" fontId="1" fillId="0" borderId="13" xfId="0" applyNumberFormat="1" applyFont="1" applyBorder="1" applyAlignment="1">
      <alignment horizontal="center"/>
    </xf>
    <xf numFmtId="165" fontId="1" fillId="0" borderId="14" xfId="0" applyNumberFormat="1" applyFont="1" applyBorder="1" applyAlignment="1">
      <alignment horizontal="center"/>
    </xf>
    <xf numFmtId="0" fontId="3" fillId="0" borderId="12" xfId="1" applyFont="1" applyBorder="1" applyAlignment="1">
      <alignment horizontal="center"/>
    </xf>
    <xf numFmtId="0" fontId="3" fillId="0" borderId="13" xfId="1" applyFont="1" applyBorder="1" applyAlignment="1">
      <alignment horizontal="center"/>
    </xf>
    <xf numFmtId="0" fontId="3" fillId="0" borderId="14" xfId="1" applyFont="1" applyBorder="1" applyAlignment="1">
      <alignment horizontal="center"/>
    </xf>
  </cellXfs>
  <cellStyles count="2">
    <cellStyle name="Normal" xfId="0" builtinId="0"/>
    <cellStyle name="Standa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jpeg"/><Relationship Id="rId18" Type="http://schemas.openxmlformats.org/officeDocument/2006/relationships/image" Target="../media/image20.jpeg"/><Relationship Id="rId26" Type="http://schemas.openxmlformats.org/officeDocument/2006/relationships/image" Target="../media/image28.jpeg"/><Relationship Id="rId3" Type="http://schemas.openxmlformats.org/officeDocument/2006/relationships/image" Target="../media/image5.png"/><Relationship Id="rId21" Type="http://schemas.openxmlformats.org/officeDocument/2006/relationships/image" Target="../media/image23.png"/><Relationship Id="rId7" Type="http://schemas.openxmlformats.org/officeDocument/2006/relationships/image" Target="../media/image9.png"/><Relationship Id="rId12" Type="http://schemas.openxmlformats.org/officeDocument/2006/relationships/image" Target="../media/image14.jpeg"/><Relationship Id="rId17" Type="http://schemas.openxmlformats.org/officeDocument/2006/relationships/image" Target="../media/image19.png"/><Relationship Id="rId25" Type="http://schemas.openxmlformats.org/officeDocument/2006/relationships/image" Target="../media/image27.jpeg"/><Relationship Id="rId2" Type="http://schemas.openxmlformats.org/officeDocument/2006/relationships/image" Target="../media/image4.jpeg"/><Relationship Id="rId16" Type="http://schemas.openxmlformats.org/officeDocument/2006/relationships/image" Target="../media/image18.jpeg"/><Relationship Id="rId20" Type="http://schemas.openxmlformats.org/officeDocument/2006/relationships/image" Target="../media/image22.jpe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jpeg"/><Relationship Id="rId24" Type="http://schemas.openxmlformats.org/officeDocument/2006/relationships/image" Target="../media/image26.jpeg"/><Relationship Id="rId5" Type="http://schemas.openxmlformats.org/officeDocument/2006/relationships/image" Target="../media/image7.png"/><Relationship Id="rId15" Type="http://schemas.openxmlformats.org/officeDocument/2006/relationships/image" Target="../media/image17.jpeg"/><Relationship Id="rId23" Type="http://schemas.openxmlformats.org/officeDocument/2006/relationships/image" Target="../media/image25.jpeg"/><Relationship Id="rId10" Type="http://schemas.openxmlformats.org/officeDocument/2006/relationships/image" Target="../media/image12.jpeg"/><Relationship Id="rId19" Type="http://schemas.openxmlformats.org/officeDocument/2006/relationships/image" Target="../media/image21.jpe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jpeg"/><Relationship Id="rId22" Type="http://schemas.openxmlformats.org/officeDocument/2006/relationships/image" Target="../media/image2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jpeg"/><Relationship Id="rId2" Type="http://schemas.openxmlformats.org/officeDocument/2006/relationships/image" Target="../media/image30.jpeg"/><Relationship Id="rId1" Type="http://schemas.openxmlformats.org/officeDocument/2006/relationships/image" Target="../media/image29.png"/><Relationship Id="rId5" Type="http://schemas.openxmlformats.org/officeDocument/2006/relationships/image" Target="../media/image33.jpeg"/><Relationship Id="rId4" Type="http://schemas.openxmlformats.org/officeDocument/2006/relationships/image" Target="../media/image3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123825</xdr:rowOff>
    </xdr:from>
    <xdr:to>
      <xdr:col>0</xdr:col>
      <xdr:colOff>1409700</xdr:colOff>
      <xdr:row>4</xdr:row>
      <xdr:rowOff>1247775</xdr:rowOff>
    </xdr:to>
    <xdr:pic>
      <xdr:nvPicPr>
        <xdr:cNvPr id="1025" name="Afbeelding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33450"/>
          <a:ext cx="14097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5</xdr:row>
      <xdr:rowOff>47625</xdr:rowOff>
    </xdr:from>
    <xdr:to>
      <xdr:col>0</xdr:col>
      <xdr:colOff>1409700</xdr:colOff>
      <xdr:row>5</xdr:row>
      <xdr:rowOff>1371600</xdr:rowOff>
    </xdr:to>
    <xdr:pic>
      <xdr:nvPicPr>
        <xdr:cNvPr id="1026" name="Afbeelding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150" y="2228850"/>
          <a:ext cx="135255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6</xdr:row>
      <xdr:rowOff>66675</xdr:rowOff>
    </xdr:from>
    <xdr:to>
      <xdr:col>0</xdr:col>
      <xdr:colOff>933450</xdr:colOff>
      <xdr:row>6</xdr:row>
      <xdr:rowOff>828675</xdr:rowOff>
    </xdr:to>
    <xdr:pic>
      <xdr:nvPicPr>
        <xdr:cNvPr id="2049" name="Afbeelding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5495925"/>
          <a:ext cx="8382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5</xdr:row>
      <xdr:rowOff>47625</xdr:rowOff>
    </xdr:from>
    <xdr:to>
      <xdr:col>0</xdr:col>
      <xdr:colOff>923925</xdr:colOff>
      <xdr:row>5</xdr:row>
      <xdr:rowOff>809625</xdr:rowOff>
    </xdr:to>
    <xdr:pic>
      <xdr:nvPicPr>
        <xdr:cNvPr id="2050" name="Afbeelding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200" y="4572000"/>
          <a:ext cx="8477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4</xdr:row>
      <xdr:rowOff>38100</xdr:rowOff>
    </xdr:from>
    <xdr:to>
      <xdr:col>0</xdr:col>
      <xdr:colOff>952500</xdr:colOff>
      <xdr:row>4</xdr:row>
      <xdr:rowOff>895350</xdr:rowOff>
    </xdr:to>
    <xdr:pic>
      <xdr:nvPicPr>
        <xdr:cNvPr id="2051" name="Afbeelding 4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25" y="3657600"/>
          <a:ext cx="9429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</xdr:row>
      <xdr:rowOff>76200</xdr:rowOff>
    </xdr:from>
    <xdr:to>
      <xdr:col>0</xdr:col>
      <xdr:colOff>962025</xdr:colOff>
      <xdr:row>3</xdr:row>
      <xdr:rowOff>876300</xdr:rowOff>
    </xdr:to>
    <xdr:pic>
      <xdr:nvPicPr>
        <xdr:cNvPr id="2052" name="Afbeelding 7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250" y="2790825"/>
          <a:ext cx="8667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7</xdr:row>
      <xdr:rowOff>19050</xdr:rowOff>
    </xdr:from>
    <xdr:to>
      <xdr:col>0</xdr:col>
      <xdr:colOff>800100</xdr:colOff>
      <xdr:row>7</xdr:row>
      <xdr:rowOff>885825</xdr:rowOff>
    </xdr:to>
    <xdr:pic>
      <xdr:nvPicPr>
        <xdr:cNvPr id="2053" name="Afbeelding 8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1450" y="6353175"/>
          <a:ext cx="6286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8</xdr:row>
      <xdr:rowOff>9525</xdr:rowOff>
    </xdr:from>
    <xdr:to>
      <xdr:col>0</xdr:col>
      <xdr:colOff>781050</xdr:colOff>
      <xdr:row>9</xdr:row>
      <xdr:rowOff>0</xdr:rowOff>
    </xdr:to>
    <xdr:pic>
      <xdr:nvPicPr>
        <xdr:cNvPr id="2054" name="Afbeelding 10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61925" y="7248525"/>
          <a:ext cx="6191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9</xdr:row>
      <xdr:rowOff>38100</xdr:rowOff>
    </xdr:from>
    <xdr:to>
      <xdr:col>0</xdr:col>
      <xdr:colOff>762000</xdr:colOff>
      <xdr:row>9</xdr:row>
      <xdr:rowOff>876300</xdr:rowOff>
    </xdr:to>
    <xdr:pic>
      <xdr:nvPicPr>
        <xdr:cNvPr id="2055" name="Afbeelding 12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3350" y="8181975"/>
          <a:ext cx="6286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10</xdr:row>
      <xdr:rowOff>38100</xdr:rowOff>
    </xdr:from>
    <xdr:to>
      <xdr:col>0</xdr:col>
      <xdr:colOff>742950</xdr:colOff>
      <xdr:row>10</xdr:row>
      <xdr:rowOff>866775</xdr:rowOff>
    </xdr:to>
    <xdr:pic>
      <xdr:nvPicPr>
        <xdr:cNvPr id="2056" name="Afbeelding 13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71450" y="9086850"/>
          <a:ext cx="5715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11</xdr:row>
      <xdr:rowOff>38100</xdr:rowOff>
    </xdr:from>
    <xdr:to>
      <xdr:col>0</xdr:col>
      <xdr:colOff>781050</xdr:colOff>
      <xdr:row>11</xdr:row>
      <xdr:rowOff>885825</xdr:rowOff>
    </xdr:to>
    <xdr:pic>
      <xdr:nvPicPr>
        <xdr:cNvPr id="2057" name="Afbeelding 14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9550" y="9991725"/>
          <a:ext cx="5715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12</xdr:row>
      <xdr:rowOff>9525</xdr:rowOff>
    </xdr:from>
    <xdr:to>
      <xdr:col>0</xdr:col>
      <xdr:colOff>866775</xdr:colOff>
      <xdr:row>12</xdr:row>
      <xdr:rowOff>876300</xdr:rowOff>
    </xdr:to>
    <xdr:pic>
      <xdr:nvPicPr>
        <xdr:cNvPr id="2058" name="Afbeelding 15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47650" y="10868025"/>
          <a:ext cx="6191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13</xdr:row>
      <xdr:rowOff>28575</xdr:rowOff>
    </xdr:from>
    <xdr:to>
      <xdr:col>0</xdr:col>
      <xdr:colOff>819150</xdr:colOff>
      <xdr:row>13</xdr:row>
      <xdr:rowOff>847725</xdr:rowOff>
    </xdr:to>
    <xdr:pic>
      <xdr:nvPicPr>
        <xdr:cNvPr id="2059" name="Afbeelding 17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28600" y="11791950"/>
          <a:ext cx="5905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14</xdr:row>
      <xdr:rowOff>38100</xdr:rowOff>
    </xdr:from>
    <xdr:to>
      <xdr:col>0</xdr:col>
      <xdr:colOff>742950</xdr:colOff>
      <xdr:row>14</xdr:row>
      <xdr:rowOff>876300</xdr:rowOff>
    </xdr:to>
    <xdr:pic>
      <xdr:nvPicPr>
        <xdr:cNvPr id="2060" name="Afbeelding 18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00025" y="12706350"/>
          <a:ext cx="5429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15</xdr:row>
      <xdr:rowOff>38100</xdr:rowOff>
    </xdr:from>
    <xdr:to>
      <xdr:col>0</xdr:col>
      <xdr:colOff>838200</xdr:colOff>
      <xdr:row>15</xdr:row>
      <xdr:rowOff>895350</xdr:rowOff>
    </xdr:to>
    <xdr:pic>
      <xdr:nvPicPr>
        <xdr:cNvPr id="2061" name="Afbeelding 19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71450" y="13611225"/>
          <a:ext cx="6667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16</xdr:row>
      <xdr:rowOff>47625</xdr:rowOff>
    </xdr:from>
    <xdr:to>
      <xdr:col>0</xdr:col>
      <xdr:colOff>790575</xdr:colOff>
      <xdr:row>17</xdr:row>
      <xdr:rowOff>0</xdr:rowOff>
    </xdr:to>
    <xdr:pic>
      <xdr:nvPicPr>
        <xdr:cNvPr id="2062" name="Afbeelding 20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71450" y="14525625"/>
          <a:ext cx="6191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17</xdr:row>
      <xdr:rowOff>47625</xdr:rowOff>
    </xdr:from>
    <xdr:to>
      <xdr:col>0</xdr:col>
      <xdr:colOff>723900</xdr:colOff>
      <xdr:row>17</xdr:row>
      <xdr:rowOff>866775</xdr:rowOff>
    </xdr:to>
    <xdr:pic>
      <xdr:nvPicPr>
        <xdr:cNvPr id="2063" name="Afbeelding 22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23825" y="15430500"/>
          <a:ext cx="6000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18</xdr:row>
      <xdr:rowOff>9525</xdr:rowOff>
    </xdr:from>
    <xdr:to>
      <xdr:col>0</xdr:col>
      <xdr:colOff>752475</xdr:colOff>
      <xdr:row>18</xdr:row>
      <xdr:rowOff>895350</xdr:rowOff>
    </xdr:to>
    <xdr:pic>
      <xdr:nvPicPr>
        <xdr:cNvPr id="2064" name="Afbeelding 24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42875" y="16297275"/>
          <a:ext cx="6096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19</xdr:row>
      <xdr:rowOff>38100</xdr:rowOff>
    </xdr:from>
    <xdr:to>
      <xdr:col>0</xdr:col>
      <xdr:colOff>990600</xdr:colOff>
      <xdr:row>19</xdr:row>
      <xdr:rowOff>895350</xdr:rowOff>
    </xdr:to>
    <xdr:pic>
      <xdr:nvPicPr>
        <xdr:cNvPr id="2065" name="Afbeelding 26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4300" y="17230725"/>
          <a:ext cx="8763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20</xdr:row>
      <xdr:rowOff>19050</xdr:rowOff>
    </xdr:from>
    <xdr:to>
      <xdr:col>0</xdr:col>
      <xdr:colOff>1009650</xdr:colOff>
      <xdr:row>20</xdr:row>
      <xdr:rowOff>885825</xdr:rowOff>
    </xdr:to>
    <xdr:pic>
      <xdr:nvPicPr>
        <xdr:cNvPr id="2066" name="Afbeelding 27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6200" y="18116550"/>
          <a:ext cx="9334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21</xdr:row>
      <xdr:rowOff>57150</xdr:rowOff>
    </xdr:from>
    <xdr:to>
      <xdr:col>0</xdr:col>
      <xdr:colOff>923925</xdr:colOff>
      <xdr:row>21</xdr:row>
      <xdr:rowOff>885825</xdr:rowOff>
    </xdr:to>
    <xdr:pic>
      <xdr:nvPicPr>
        <xdr:cNvPr id="2067" name="Afbeelding 29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23825" y="19059525"/>
          <a:ext cx="8001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</xdr:row>
      <xdr:rowOff>19050</xdr:rowOff>
    </xdr:from>
    <xdr:to>
      <xdr:col>0</xdr:col>
      <xdr:colOff>895350</xdr:colOff>
      <xdr:row>22</xdr:row>
      <xdr:rowOff>885825</xdr:rowOff>
    </xdr:to>
    <xdr:pic>
      <xdr:nvPicPr>
        <xdr:cNvPr id="2068" name="Afbeelding 31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19926300"/>
          <a:ext cx="8953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23</xdr:row>
      <xdr:rowOff>57150</xdr:rowOff>
    </xdr:from>
    <xdr:to>
      <xdr:col>0</xdr:col>
      <xdr:colOff>1009650</xdr:colOff>
      <xdr:row>23</xdr:row>
      <xdr:rowOff>828675</xdr:rowOff>
    </xdr:to>
    <xdr:pic>
      <xdr:nvPicPr>
        <xdr:cNvPr id="2069" name="Afbeelding 32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6200" y="20869275"/>
          <a:ext cx="9334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24</xdr:row>
      <xdr:rowOff>76200</xdr:rowOff>
    </xdr:from>
    <xdr:to>
      <xdr:col>0</xdr:col>
      <xdr:colOff>895350</xdr:colOff>
      <xdr:row>24</xdr:row>
      <xdr:rowOff>895350</xdr:rowOff>
    </xdr:to>
    <xdr:pic>
      <xdr:nvPicPr>
        <xdr:cNvPr id="2070" name="Afbeelding 33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7150" y="21793200"/>
          <a:ext cx="8382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25</xdr:row>
      <xdr:rowOff>104775</xdr:rowOff>
    </xdr:from>
    <xdr:to>
      <xdr:col>0</xdr:col>
      <xdr:colOff>923925</xdr:colOff>
      <xdr:row>25</xdr:row>
      <xdr:rowOff>885825</xdr:rowOff>
    </xdr:to>
    <xdr:pic>
      <xdr:nvPicPr>
        <xdr:cNvPr id="2071" name="Afbeelding 34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95250" y="22726650"/>
          <a:ext cx="8286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26</xdr:row>
      <xdr:rowOff>47625</xdr:rowOff>
    </xdr:from>
    <xdr:to>
      <xdr:col>0</xdr:col>
      <xdr:colOff>952500</xdr:colOff>
      <xdr:row>26</xdr:row>
      <xdr:rowOff>866775</xdr:rowOff>
    </xdr:to>
    <xdr:pic>
      <xdr:nvPicPr>
        <xdr:cNvPr id="2072" name="Afbeelding 35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6200" y="23574375"/>
          <a:ext cx="8763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27</xdr:row>
      <xdr:rowOff>57150</xdr:rowOff>
    </xdr:from>
    <xdr:to>
      <xdr:col>0</xdr:col>
      <xdr:colOff>971550</xdr:colOff>
      <xdr:row>27</xdr:row>
      <xdr:rowOff>866775</xdr:rowOff>
    </xdr:to>
    <xdr:pic>
      <xdr:nvPicPr>
        <xdr:cNvPr id="2073" name="Afbeelding 37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7150" y="24488775"/>
          <a:ext cx="9144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28</xdr:row>
      <xdr:rowOff>38100</xdr:rowOff>
    </xdr:from>
    <xdr:to>
      <xdr:col>0</xdr:col>
      <xdr:colOff>990600</xdr:colOff>
      <xdr:row>28</xdr:row>
      <xdr:rowOff>885825</xdr:rowOff>
    </xdr:to>
    <xdr:pic>
      <xdr:nvPicPr>
        <xdr:cNvPr id="2074" name="Afbeelding 38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7150" y="25374600"/>
          <a:ext cx="9334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4</xdr:row>
      <xdr:rowOff>9525</xdr:rowOff>
    </xdr:from>
    <xdr:to>
      <xdr:col>0</xdr:col>
      <xdr:colOff>819150</xdr:colOff>
      <xdr:row>4</xdr:row>
      <xdr:rowOff>800100</xdr:rowOff>
    </xdr:to>
    <xdr:pic>
      <xdr:nvPicPr>
        <xdr:cNvPr id="3073" name="Afbeelding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781050"/>
          <a:ext cx="7239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</xdr:row>
      <xdr:rowOff>28575</xdr:rowOff>
    </xdr:from>
    <xdr:to>
      <xdr:col>0</xdr:col>
      <xdr:colOff>695325</xdr:colOff>
      <xdr:row>5</xdr:row>
      <xdr:rowOff>828675</xdr:rowOff>
    </xdr:to>
    <xdr:pic>
      <xdr:nvPicPr>
        <xdr:cNvPr id="3074" name="Afbeelding 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" y="1657350"/>
          <a:ext cx="6000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6</xdr:row>
      <xdr:rowOff>66675</xdr:rowOff>
    </xdr:from>
    <xdr:to>
      <xdr:col>0</xdr:col>
      <xdr:colOff>685800</xdr:colOff>
      <xdr:row>7</xdr:row>
      <xdr:rowOff>0</xdr:rowOff>
    </xdr:to>
    <xdr:pic>
      <xdr:nvPicPr>
        <xdr:cNvPr id="3075" name="Afbeelding 5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6200" y="2552700"/>
          <a:ext cx="6096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7</xdr:row>
      <xdr:rowOff>19050</xdr:rowOff>
    </xdr:from>
    <xdr:to>
      <xdr:col>0</xdr:col>
      <xdr:colOff>704850</xdr:colOff>
      <xdr:row>7</xdr:row>
      <xdr:rowOff>828675</xdr:rowOff>
    </xdr:to>
    <xdr:pic>
      <xdr:nvPicPr>
        <xdr:cNvPr id="3076" name="Afbeelding 7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6675" y="3362325"/>
          <a:ext cx="6381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8</xdr:row>
      <xdr:rowOff>19050</xdr:rowOff>
    </xdr:from>
    <xdr:to>
      <xdr:col>0</xdr:col>
      <xdr:colOff>714375</xdr:colOff>
      <xdr:row>8</xdr:row>
      <xdr:rowOff>838200</xdr:rowOff>
    </xdr:to>
    <xdr:pic>
      <xdr:nvPicPr>
        <xdr:cNvPr id="3077" name="Afbeelding 9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575" y="4219575"/>
          <a:ext cx="6858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1"/>
    <pageSetUpPr fitToPage="1"/>
  </sheetPr>
  <dimension ref="A1:M18"/>
  <sheetViews>
    <sheetView workbookViewId="0">
      <selection sqref="A1:IV1"/>
    </sheetView>
  </sheetViews>
  <sheetFormatPr defaultColWidth="8.85546875" defaultRowHeight="15" x14ac:dyDescent="0.25"/>
  <cols>
    <col min="1" max="1" width="21.140625" customWidth="1"/>
    <col min="2" max="2" width="15.7109375" customWidth="1"/>
    <col min="3" max="3" width="36.7109375" bestFit="1" customWidth="1"/>
    <col min="4" max="4" width="10.7109375" customWidth="1"/>
    <col min="5" max="5" width="17.42578125" bestFit="1" customWidth="1"/>
    <col min="6" max="6" width="10.7109375" customWidth="1"/>
    <col min="7" max="7" width="12.7109375" customWidth="1"/>
    <col min="8" max="8" width="10.7109375" customWidth="1"/>
    <col min="9" max="9" width="9.42578125" style="2" customWidth="1"/>
  </cols>
  <sheetData>
    <row r="1" spans="1:13" ht="18" customHeight="1" thickBot="1" x14ac:dyDescent="0.3">
      <c r="B1" s="1"/>
    </row>
    <row r="2" spans="1:13" ht="18" customHeight="1" x14ac:dyDescent="0.25">
      <c r="B2" s="4"/>
      <c r="C2" s="3"/>
      <c r="D2" s="3"/>
      <c r="E2" s="3"/>
      <c r="F2" s="3"/>
      <c r="G2" s="3"/>
      <c r="H2" s="3"/>
      <c r="I2" s="45" t="s">
        <v>64</v>
      </c>
      <c r="J2" s="46"/>
      <c r="K2" s="46"/>
      <c r="L2" s="47"/>
    </row>
    <row r="3" spans="1:13" s="8" customFormat="1" ht="13.35" customHeight="1" x14ac:dyDescent="0.25">
      <c r="B3" s="32"/>
      <c r="I3" s="26">
        <v>2</v>
      </c>
      <c r="J3" s="24">
        <v>2</v>
      </c>
      <c r="K3" s="24">
        <v>3</v>
      </c>
      <c r="L3" s="27">
        <v>3</v>
      </c>
      <c r="M3" s="43" t="s">
        <v>58</v>
      </c>
    </row>
    <row r="4" spans="1:13" s="8" customFormat="1" x14ac:dyDescent="0.25">
      <c r="A4" s="44" t="s">
        <v>70</v>
      </c>
      <c r="B4" s="15" t="s">
        <v>65</v>
      </c>
      <c r="C4" s="15" t="s">
        <v>66</v>
      </c>
      <c r="D4" s="15" t="s">
        <v>67</v>
      </c>
      <c r="E4" s="15" t="s">
        <v>68</v>
      </c>
      <c r="F4" s="15" t="s">
        <v>69</v>
      </c>
      <c r="G4" s="16" t="s">
        <v>71</v>
      </c>
      <c r="H4" s="17" t="s">
        <v>61</v>
      </c>
      <c r="I4" s="9">
        <v>23</v>
      </c>
      <c r="J4" s="12">
        <v>24</v>
      </c>
      <c r="K4" s="12">
        <v>25</v>
      </c>
      <c r="L4" s="28">
        <v>26</v>
      </c>
      <c r="M4" s="43" t="s">
        <v>62</v>
      </c>
    </row>
    <row r="5" spans="1:13" s="8" customFormat="1" ht="108.6" customHeight="1" x14ac:dyDescent="0.25">
      <c r="B5" s="25" t="s">
        <v>3</v>
      </c>
      <c r="C5" s="22" t="s">
        <v>4</v>
      </c>
      <c r="D5" s="22" t="s">
        <v>1</v>
      </c>
      <c r="E5" s="22" t="s">
        <v>2</v>
      </c>
      <c r="F5" s="22" t="s">
        <v>0</v>
      </c>
      <c r="G5" s="23">
        <v>1560</v>
      </c>
      <c r="H5" s="33">
        <f>G5/10</f>
        <v>156</v>
      </c>
      <c r="I5" s="34">
        <f>$H5*$I$3</f>
        <v>312</v>
      </c>
      <c r="J5" s="35">
        <f>$H5*$J$3</f>
        <v>312</v>
      </c>
      <c r="K5" s="35">
        <f>$H5*$K$3</f>
        <v>468</v>
      </c>
      <c r="L5" s="36">
        <f>$H5*$L$3</f>
        <v>468</v>
      </c>
    </row>
    <row r="6" spans="1:13" s="8" customFormat="1" ht="111" customHeight="1" x14ac:dyDescent="0.25">
      <c r="B6" s="25" t="s">
        <v>5</v>
      </c>
      <c r="C6" s="22" t="s">
        <v>4</v>
      </c>
      <c r="D6" s="22" t="s">
        <v>1</v>
      </c>
      <c r="E6" s="22" t="s">
        <v>2</v>
      </c>
      <c r="F6" s="22" t="s">
        <v>0</v>
      </c>
      <c r="G6" s="23">
        <v>160</v>
      </c>
      <c r="H6" s="33">
        <f t="shared" ref="H6:H17" si="0">G6/10</f>
        <v>16</v>
      </c>
      <c r="I6" s="34">
        <f t="shared" ref="I6:I17" si="1">$H6*$I$3</f>
        <v>32</v>
      </c>
      <c r="J6" s="35">
        <f t="shared" ref="J6:J17" si="2">$H6*$J$3</f>
        <v>32</v>
      </c>
      <c r="K6" s="35">
        <f t="shared" ref="K6:K17" si="3">$H6*$K$3</f>
        <v>48</v>
      </c>
      <c r="L6" s="36">
        <f t="shared" ref="L6:L17" si="4">$H6*$L$3</f>
        <v>48</v>
      </c>
    </row>
    <row r="7" spans="1:13" s="8" customFormat="1" ht="108.6" customHeight="1" x14ac:dyDescent="0.25">
      <c r="B7" s="25" t="s">
        <v>6</v>
      </c>
      <c r="C7" s="22" t="s">
        <v>4</v>
      </c>
      <c r="D7" s="22" t="s">
        <v>1</v>
      </c>
      <c r="E7" s="22" t="s">
        <v>2</v>
      </c>
      <c r="F7" s="22" t="s">
        <v>0</v>
      </c>
      <c r="G7" s="23">
        <v>100</v>
      </c>
      <c r="H7" s="33">
        <f t="shared" si="0"/>
        <v>10</v>
      </c>
      <c r="I7" s="34">
        <f t="shared" si="1"/>
        <v>20</v>
      </c>
      <c r="J7" s="35">
        <f t="shared" si="2"/>
        <v>20</v>
      </c>
      <c r="K7" s="35">
        <f t="shared" si="3"/>
        <v>30</v>
      </c>
      <c r="L7" s="36">
        <f t="shared" si="4"/>
        <v>30</v>
      </c>
    </row>
    <row r="8" spans="1:13" s="8" customFormat="1" ht="108.6" customHeight="1" x14ac:dyDescent="0.25">
      <c r="B8" s="25" t="s">
        <v>7</v>
      </c>
      <c r="C8" s="22" t="s">
        <v>4</v>
      </c>
      <c r="D8" s="22" t="s">
        <v>1</v>
      </c>
      <c r="E8" s="22" t="s">
        <v>2</v>
      </c>
      <c r="F8" s="22" t="s">
        <v>0</v>
      </c>
      <c r="G8" s="23">
        <v>1040</v>
      </c>
      <c r="H8" s="33">
        <f t="shared" si="0"/>
        <v>104</v>
      </c>
      <c r="I8" s="34">
        <f t="shared" si="1"/>
        <v>208</v>
      </c>
      <c r="J8" s="35">
        <f t="shared" si="2"/>
        <v>208</v>
      </c>
      <c r="K8" s="35">
        <f t="shared" si="3"/>
        <v>312</v>
      </c>
      <c r="L8" s="36">
        <f t="shared" si="4"/>
        <v>312</v>
      </c>
    </row>
    <row r="9" spans="1:13" s="8" customFormat="1" ht="108.6" customHeight="1" x14ac:dyDescent="0.25">
      <c r="B9" s="25" t="s">
        <v>8</v>
      </c>
      <c r="C9" s="22" t="s">
        <v>4</v>
      </c>
      <c r="D9" s="22" t="s">
        <v>1</v>
      </c>
      <c r="E9" s="22" t="s">
        <v>2</v>
      </c>
      <c r="F9" s="22" t="s">
        <v>0</v>
      </c>
      <c r="G9" s="23">
        <v>560</v>
      </c>
      <c r="H9" s="33">
        <f t="shared" si="0"/>
        <v>56</v>
      </c>
      <c r="I9" s="34">
        <f t="shared" si="1"/>
        <v>112</v>
      </c>
      <c r="J9" s="35">
        <f t="shared" si="2"/>
        <v>112</v>
      </c>
      <c r="K9" s="35">
        <f t="shared" si="3"/>
        <v>168</v>
      </c>
      <c r="L9" s="36">
        <f t="shared" si="4"/>
        <v>168</v>
      </c>
    </row>
    <row r="10" spans="1:13" s="8" customFormat="1" ht="108.6" customHeight="1" x14ac:dyDescent="0.25">
      <c r="B10" s="25" t="s">
        <v>9</v>
      </c>
      <c r="C10" s="22" t="s">
        <v>4</v>
      </c>
      <c r="D10" s="22" t="s">
        <v>1</v>
      </c>
      <c r="E10" s="22" t="s">
        <v>2</v>
      </c>
      <c r="F10" s="22" t="s">
        <v>0</v>
      </c>
      <c r="G10" s="23">
        <v>420</v>
      </c>
      <c r="H10" s="33">
        <f t="shared" si="0"/>
        <v>42</v>
      </c>
      <c r="I10" s="34">
        <f t="shared" si="1"/>
        <v>84</v>
      </c>
      <c r="J10" s="35">
        <f t="shared" si="2"/>
        <v>84</v>
      </c>
      <c r="K10" s="35">
        <f t="shared" si="3"/>
        <v>126</v>
      </c>
      <c r="L10" s="36">
        <f t="shared" si="4"/>
        <v>126</v>
      </c>
    </row>
    <row r="11" spans="1:13" s="8" customFormat="1" ht="108.6" customHeight="1" x14ac:dyDescent="0.25">
      <c r="B11" s="25" t="s">
        <v>10</v>
      </c>
      <c r="C11" s="22" t="s">
        <v>11</v>
      </c>
      <c r="D11" s="22" t="s">
        <v>1</v>
      </c>
      <c r="E11" s="22" t="s">
        <v>2</v>
      </c>
      <c r="F11" s="22" t="s">
        <v>0</v>
      </c>
      <c r="G11" s="23">
        <v>720</v>
      </c>
      <c r="H11" s="33">
        <f t="shared" si="0"/>
        <v>72</v>
      </c>
      <c r="I11" s="34">
        <f t="shared" si="1"/>
        <v>144</v>
      </c>
      <c r="J11" s="35">
        <f t="shared" si="2"/>
        <v>144</v>
      </c>
      <c r="K11" s="35">
        <f t="shared" si="3"/>
        <v>216</v>
      </c>
      <c r="L11" s="36">
        <f t="shared" si="4"/>
        <v>216</v>
      </c>
    </row>
    <row r="12" spans="1:13" s="8" customFormat="1" ht="108.6" customHeight="1" x14ac:dyDescent="0.25">
      <c r="B12" s="25" t="s">
        <v>12</v>
      </c>
      <c r="C12" s="22" t="s">
        <v>11</v>
      </c>
      <c r="D12" s="22" t="s">
        <v>1</v>
      </c>
      <c r="E12" s="22" t="s">
        <v>2</v>
      </c>
      <c r="F12" s="22" t="s">
        <v>0</v>
      </c>
      <c r="G12" s="23">
        <v>1020</v>
      </c>
      <c r="H12" s="33">
        <f t="shared" si="0"/>
        <v>102</v>
      </c>
      <c r="I12" s="34">
        <f t="shared" si="1"/>
        <v>204</v>
      </c>
      <c r="J12" s="35">
        <f t="shared" si="2"/>
        <v>204</v>
      </c>
      <c r="K12" s="35">
        <f t="shared" si="3"/>
        <v>306</v>
      </c>
      <c r="L12" s="36">
        <f t="shared" si="4"/>
        <v>306</v>
      </c>
    </row>
    <row r="13" spans="1:13" s="8" customFormat="1" ht="108.6" customHeight="1" x14ac:dyDescent="0.25">
      <c r="B13" s="25" t="s">
        <v>13</v>
      </c>
      <c r="C13" s="22" t="s">
        <v>14</v>
      </c>
      <c r="D13" s="22" t="s">
        <v>1</v>
      </c>
      <c r="E13" s="22" t="s">
        <v>2</v>
      </c>
      <c r="F13" s="22" t="s">
        <v>0</v>
      </c>
      <c r="G13" s="23">
        <v>40</v>
      </c>
      <c r="H13" s="33">
        <f t="shared" si="0"/>
        <v>4</v>
      </c>
      <c r="I13" s="34">
        <f t="shared" si="1"/>
        <v>8</v>
      </c>
      <c r="J13" s="35">
        <f t="shared" si="2"/>
        <v>8</v>
      </c>
      <c r="K13" s="35">
        <f t="shared" si="3"/>
        <v>12</v>
      </c>
      <c r="L13" s="36">
        <f t="shared" si="4"/>
        <v>12</v>
      </c>
    </row>
    <row r="14" spans="1:13" s="8" customFormat="1" ht="108.6" customHeight="1" x14ac:dyDescent="0.25">
      <c r="B14" s="25" t="s">
        <v>15</v>
      </c>
      <c r="C14" s="22" t="s">
        <v>14</v>
      </c>
      <c r="D14" s="22" t="s">
        <v>1</v>
      </c>
      <c r="E14" s="22" t="s">
        <v>2</v>
      </c>
      <c r="F14" s="22" t="s">
        <v>0</v>
      </c>
      <c r="G14" s="23">
        <v>920</v>
      </c>
      <c r="H14" s="33">
        <f t="shared" si="0"/>
        <v>92</v>
      </c>
      <c r="I14" s="34">
        <f t="shared" si="1"/>
        <v>184</v>
      </c>
      <c r="J14" s="35">
        <f t="shared" si="2"/>
        <v>184</v>
      </c>
      <c r="K14" s="35">
        <f t="shared" si="3"/>
        <v>276</v>
      </c>
      <c r="L14" s="36">
        <f t="shared" si="4"/>
        <v>276</v>
      </c>
    </row>
    <row r="15" spans="1:13" s="8" customFormat="1" ht="108.6" customHeight="1" x14ac:dyDescent="0.25">
      <c r="B15" s="25" t="s">
        <v>16</v>
      </c>
      <c r="C15" s="22" t="s">
        <v>14</v>
      </c>
      <c r="D15" s="22" t="s">
        <v>1</v>
      </c>
      <c r="E15" s="22" t="s">
        <v>2</v>
      </c>
      <c r="F15" s="22" t="s">
        <v>0</v>
      </c>
      <c r="G15" s="23">
        <v>120</v>
      </c>
      <c r="H15" s="33">
        <f t="shared" si="0"/>
        <v>12</v>
      </c>
      <c r="I15" s="34">
        <f t="shared" si="1"/>
        <v>24</v>
      </c>
      <c r="J15" s="35">
        <f t="shared" si="2"/>
        <v>24</v>
      </c>
      <c r="K15" s="35">
        <f t="shared" si="3"/>
        <v>36</v>
      </c>
      <c r="L15" s="36">
        <f t="shared" si="4"/>
        <v>36</v>
      </c>
    </row>
    <row r="16" spans="1:13" s="8" customFormat="1" ht="108.6" customHeight="1" x14ac:dyDescent="0.25">
      <c r="B16" s="25" t="s">
        <v>17</v>
      </c>
      <c r="C16" s="22" t="s">
        <v>14</v>
      </c>
      <c r="D16" s="22" t="s">
        <v>1</v>
      </c>
      <c r="E16" s="22" t="s">
        <v>2</v>
      </c>
      <c r="F16" s="22" t="s">
        <v>0</v>
      </c>
      <c r="G16" s="23">
        <v>1600</v>
      </c>
      <c r="H16" s="33">
        <f t="shared" si="0"/>
        <v>160</v>
      </c>
      <c r="I16" s="34">
        <f t="shared" si="1"/>
        <v>320</v>
      </c>
      <c r="J16" s="35">
        <f t="shared" si="2"/>
        <v>320</v>
      </c>
      <c r="K16" s="35">
        <f t="shared" si="3"/>
        <v>480</v>
      </c>
      <c r="L16" s="36">
        <f t="shared" si="4"/>
        <v>480</v>
      </c>
    </row>
    <row r="17" spans="2:12" s="8" customFormat="1" ht="108.6" customHeight="1" thickBot="1" x14ac:dyDescent="0.3">
      <c r="B17" s="25" t="s">
        <v>18</v>
      </c>
      <c r="C17" s="22" t="s">
        <v>14</v>
      </c>
      <c r="D17" s="22" t="s">
        <v>1</v>
      </c>
      <c r="E17" s="22" t="s">
        <v>2</v>
      </c>
      <c r="F17" s="22" t="s">
        <v>0</v>
      </c>
      <c r="G17" s="23">
        <v>1194</v>
      </c>
      <c r="H17" s="33">
        <f t="shared" si="0"/>
        <v>119.4</v>
      </c>
      <c r="I17" s="37">
        <f t="shared" si="1"/>
        <v>238.8</v>
      </c>
      <c r="J17" s="38">
        <f t="shared" si="2"/>
        <v>238.8</v>
      </c>
      <c r="K17" s="38">
        <f t="shared" si="3"/>
        <v>358.20000000000005</v>
      </c>
      <c r="L17" s="39">
        <f t="shared" si="4"/>
        <v>358.20000000000005</v>
      </c>
    </row>
    <row r="18" spans="2:12" x14ac:dyDescent="0.25">
      <c r="G18" s="7">
        <f>SUM(G5:G17)</f>
        <v>9454</v>
      </c>
    </row>
  </sheetData>
  <mergeCells count="1">
    <mergeCell ref="I2:L2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93" orientation="landscape" r:id="rId1"/>
  <headerFooter>
    <oddHeader>&amp;L&amp;BOverview&amp;B
Angro Logistiek&amp;R&amp;D
liane
Pagina &amp;P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4"/>
    <pageSetUpPr fitToPage="1"/>
  </sheetPr>
  <dimension ref="A1:O30"/>
  <sheetViews>
    <sheetView tabSelected="1" workbookViewId="0">
      <selection activeCell="A3" sqref="A3"/>
    </sheetView>
  </sheetViews>
  <sheetFormatPr defaultColWidth="8.85546875" defaultRowHeight="71.45" customHeight="1" x14ac:dyDescent="0.25"/>
  <cols>
    <col min="1" max="1" width="15.42578125" customWidth="1"/>
    <col min="2" max="2" width="16" customWidth="1"/>
    <col min="3" max="3" width="28.140625" bestFit="1" customWidth="1"/>
    <col min="4" max="4" width="12.28515625" customWidth="1"/>
    <col min="6" max="6" width="24" customWidth="1"/>
    <col min="7" max="7" width="9.42578125" bestFit="1" customWidth="1"/>
    <col min="8" max="8" width="11.42578125" customWidth="1"/>
    <col min="11" max="11" width="8.7109375" customWidth="1"/>
  </cols>
  <sheetData>
    <row r="1" spans="1:15" ht="71.45" customHeight="1" x14ac:dyDescent="0.25">
      <c r="B1" s="4"/>
      <c r="C1" s="3"/>
      <c r="D1" s="3"/>
      <c r="E1" s="3"/>
      <c r="F1" s="3"/>
      <c r="G1" s="3"/>
      <c r="H1" s="3"/>
      <c r="I1" s="48" t="s">
        <v>59</v>
      </c>
      <c r="J1" s="49"/>
      <c r="K1" s="49"/>
      <c r="L1" s="49"/>
      <c r="M1" s="50"/>
    </row>
    <row r="2" spans="1:15" ht="71.45" customHeight="1" x14ac:dyDescent="0.25">
      <c r="I2" s="13">
        <v>2</v>
      </c>
      <c r="J2" s="11">
        <v>2</v>
      </c>
      <c r="K2" s="11">
        <v>3</v>
      </c>
      <c r="L2" s="11">
        <v>2</v>
      </c>
      <c r="M2" s="14">
        <v>1</v>
      </c>
      <c r="N2" s="10" t="s">
        <v>63</v>
      </c>
      <c r="O2" s="10"/>
    </row>
    <row r="3" spans="1:15" ht="71.45" customHeight="1" x14ac:dyDescent="0.25">
      <c r="A3" s="44" t="s">
        <v>70</v>
      </c>
      <c r="B3" s="15" t="s">
        <v>65</v>
      </c>
      <c r="C3" s="15" t="s">
        <v>66</v>
      </c>
      <c r="D3" s="15" t="s">
        <v>67</v>
      </c>
      <c r="E3" s="15" t="s">
        <v>68</v>
      </c>
      <c r="F3" s="15" t="s">
        <v>69</v>
      </c>
      <c r="G3" s="16" t="s">
        <v>71</v>
      </c>
      <c r="H3" s="17" t="s">
        <v>61</v>
      </c>
      <c r="I3" s="18">
        <v>37</v>
      </c>
      <c r="J3" s="19">
        <v>38</v>
      </c>
      <c r="K3" s="19">
        <v>39</v>
      </c>
      <c r="L3" s="19">
        <v>40</v>
      </c>
      <c r="M3" s="20">
        <v>41</v>
      </c>
      <c r="N3" s="10" t="s">
        <v>60</v>
      </c>
    </row>
    <row r="4" spans="1:15" ht="71.45" customHeight="1" x14ac:dyDescent="0.25">
      <c r="B4" s="22" t="s">
        <v>19</v>
      </c>
      <c r="C4" s="22" t="s">
        <v>20</v>
      </c>
      <c r="D4" s="22" t="s">
        <v>21</v>
      </c>
      <c r="E4" s="22" t="s">
        <v>22</v>
      </c>
      <c r="F4" s="22" t="s">
        <v>0</v>
      </c>
      <c r="G4" s="23">
        <v>1830</v>
      </c>
      <c r="H4" s="23">
        <f>G4/10</f>
        <v>183</v>
      </c>
      <c r="I4" s="24">
        <f>$H4*$I$2</f>
        <v>366</v>
      </c>
      <c r="J4" s="24">
        <f>$H4*$J$2</f>
        <v>366</v>
      </c>
      <c r="K4" s="24">
        <f>$H4*$K$2</f>
        <v>549</v>
      </c>
      <c r="L4" s="24">
        <f>$H4*$L$2</f>
        <v>366</v>
      </c>
      <c r="M4" s="24">
        <f>$H4*$M$2</f>
        <v>183</v>
      </c>
    </row>
    <row r="5" spans="1:15" ht="71.45" customHeight="1" x14ac:dyDescent="0.25">
      <c r="B5" s="22" t="s">
        <v>19</v>
      </c>
      <c r="C5" s="22" t="s">
        <v>20</v>
      </c>
      <c r="D5" s="22" t="s">
        <v>23</v>
      </c>
      <c r="E5" s="22" t="s">
        <v>24</v>
      </c>
      <c r="F5" s="22" t="s">
        <v>0</v>
      </c>
      <c r="G5" s="23">
        <v>2050</v>
      </c>
      <c r="H5" s="23">
        <f t="shared" ref="H5:H29" si="0">G5/10</f>
        <v>205</v>
      </c>
      <c r="I5" s="24">
        <f t="shared" ref="I5:I29" si="1">$H5*$I$2</f>
        <v>410</v>
      </c>
      <c r="J5" s="24">
        <f t="shared" ref="J5:J29" si="2">$H5*$J$2</f>
        <v>410</v>
      </c>
      <c r="K5" s="24">
        <f t="shared" ref="K5:K29" si="3">$H5*$K$2</f>
        <v>615</v>
      </c>
      <c r="L5" s="24">
        <f t="shared" ref="L5:L29" si="4">$H5*$L$2</f>
        <v>410</v>
      </c>
      <c r="M5" s="24">
        <f t="shared" ref="M5:M29" si="5">$H5*$M$2</f>
        <v>205</v>
      </c>
    </row>
    <row r="6" spans="1:15" ht="71.45" customHeight="1" x14ac:dyDescent="0.25">
      <c r="B6" s="22" t="s">
        <v>19</v>
      </c>
      <c r="C6" s="22" t="s">
        <v>20</v>
      </c>
      <c r="D6" s="22" t="s">
        <v>25</v>
      </c>
      <c r="E6" s="22" t="s">
        <v>26</v>
      </c>
      <c r="F6" s="22" t="s">
        <v>0</v>
      </c>
      <c r="G6" s="23">
        <v>1530</v>
      </c>
      <c r="H6" s="23">
        <f t="shared" si="0"/>
        <v>153</v>
      </c>
      <c r="I6" s="24">
        <f t="shared" si="1"/>
        <v>306</v>
      </c>
      <c r="J6" s="24">
        <f t="shared" si="2"/>
        <v>306</v>
      </c>
      <c r="K6" s="24">
        <f t="shared" si="3"/>
        <v>459</v>
      </c>
      <c r="L6" s="24">
        <f t="shared" si="4"/>
        <v>306</v>
      </c>
      <c r="M6" s="24">
        <f t="shared" si="5"/>
        <v>153</v>
      </c>
    </row>
    <row r="7" spans="1:15" ht="71.45" customHeight="1" x14ac:dyDescent="0.25">
      <c r="B7" s="22" t="s">
        <v>19</v>
      </c>
      <c r="C7" s="22" t="s">
        <v>20</v>
      </c>
      <c r="D7" s="22" t="s">
        <v>27</v>
      </c>
      <c r="E7" s="22" t="s">
        <v>28</v>
      </c>
      <c r="F7" s="22" t="s">
        <v>0</v>
      </c>
      <c r="G7" s="23">
        <v>970</v>
      </c>
      <c r="H7" s="23">
        <f t="shared" si="0"/>
        <v>97</v>
      </c>
      <c r="I7" s="24">
        <f t="shared" si="1"/>
        <v>194</v>
      </c>
      <c r="J7" s="24">
        <f t="shared" si="2"/>
        <v>194</v>
      </c>
      <c r="K7" s="24">
        <f t="shared" si="3"/>
        <v>291</v>
      </c>
      <c r="L7" s="24">
        <f t="shared" si="4"/>
        <v>194</v>
      </c>
      <c r="M7" s="24">
        <f t="shared" si="5"/>
        <v>97</v>
      </c>
    </row>
    <row r="8" spans="1:15" ht="71.45" customHeight="1" x14ac:dyDescent="0.25">
      <c r="B8" s="22" t="s">
        <v>29</v>
      </c>
      <c r="C8" s="22" t="s">
        <v>30</v>
      </c>
      <c r="D8" s="22" t="s">
        <v>1</v>
      </c>
      <c r="E8" s="22" t="s">
        <v>2</v>
      </c>
      <c r="F8" s="22" t="s">
        <v>0</v>
      </c>
      <c r="G8" s="23">
        <v>640</v>
      </c>
      <c r="H8" s="23">
        <f t="shared" si="0"/>
        <v>64</v>
      </c>
      <c r="I8" s="24">
        <f t="shared" si="1"/>
        <v>128</v>
      </c>
      <c r="J8" s="24">
        <f t="shared" si="2"/>
        <v>128</v>
      </c>
      <c r="K8" s="24">
        <f t="shared" si="3"/>
        <v>192</v>
      </c>
      <c r="L8" s="24">
        <f t="shared" si="4"/>
        <v>128</v>
      </c>
      <c r="M8" s="24">
        <f t="shared" si="5"/>
        <v>64</v>
      </c>
    </row>
    <row r="9" spans="1:15" ht="71.45" customHeight="1" x14ac:dyDescent="0.25">
      <c r="B9" s="22" t="s">
        <v>31</v>
      </c>
      <c r="C9" s="22" t="s">
        <v>30</v>
      </c>
      <c r="D9" s="22" t="s">
        <v>1</v>
      </c>
      <c r="E9" s="22" t="s">
        <v>2</v>
      </c>
      <c r="F9" s="22" t="s">
        <v>0</v>
      </c>
      <c r="G9" s="23">
        <v>70</v>
      </c>
      <c r="H9" s="23">
        <f t="shared" si="0"/>
        <v>7</v>
      </c>
      <c r="I9" s="24">
        <f t="shared" si="1"/>
        <v>14</v>
      </c>
      <c r="J9" s="24">
        <f t="shared" si="2"/>
        <v>14</v>
      </c>
      <c r="K9" s="24">
        <f t="shared" si="3"/>
        <v>21</v>
      </c>
      <c r="L9" s="24">
        <f t="shared" si="4"/>
        <v>14</v>
      </c>
      <c r="M9" s="24">
        <f t="shared" si="5"/>
        <v>7</v>
      </c>
    </row>
    <row r="10" spans="1:15" ht="71.45" customHeight="1" x14ac:dyDescent="0.25">
      <c r="B10" s="22" t="s">
        <v>32</v>
      </c>
      <c r="C10" s="22" t="s">
        <v>30</v>
      </c>
      <c r="D10" s="22" t="s">
        <v>1</v>
      </c>
      <c r="E10" s="22" t="s">
        <v>2</v>
      </c>
      <c r="F10" s="22" t="s">
        <v>0</v>
      </c>
      <c r="G10" s="23">
        <v>10</v>
      </c>
      <c r="H10" s="23">
        <f t="shared" si="0"/>
        <v>1</v>
      </c>
      <c r="I10" s="24">
        <f t="shared" si="1"/>
        <v>2</v>
      </c>
      <c r="J10" s="24">
        <f t="shared" si="2"/>
        <v>2</v>
      </c>
      <c r="K10" s="24">
        <f t="shared" si="3"/>
        <v>3</v>
      </c>
      <c r="L10" s="24">
        <f t="shared" si="4"/>
        <v>2</v>
      </c>
      <c r="M10" s="24">
        <f t="shared" si="5"/>
        <v>1</v>
      </c>
    </row>
    <row r="11" spans="1:15" ht="71.45" customHeight="1" x14ac:dyDescent="0.25">
      <c r="B11" s="22" t="s">
        <v>33</v>
      </c>
      <c r="C11" s="22" t="s">
        <v>30</v>
      </c>
      <c r="D11" s="22" t="s">
        <v>1</v>
      </c>
      <c r="E11" s="22" t="s">
        <v>2</v>
      </c>
      <c r="F11" s="22" t="s">
        <v>0</v>
      </c>
      <c r="G11" s="23">
        <v>220</v>
      </c>
      <c r="H11" s="23">
        <f t="shared" si="0"/>
        <v>22</v>
      </c>
      <c r="I11" s="24">
        <f t="shared" si="1"/>
        <v>44</v>
      </c>
      <c r="J11" s="24">
        <f t="shared" si="2"/>
        <v>44</v>
      </c>
      <c r="K11" s="24">
        <f t="shared" si="3"/>
        <v>66</v>
      </c>
      <c r="L11" s="24">
        <f t="shared" si="4"/>
        <v>44</v>
      </c>
      <c r="M11" s="24">
        <f t="shared" si="5"/>
        <v>22</v>
      </c>
    </row>
    <row r="12" spans="1:15" ht="71.45" customHeight="1" x14ac:dyDescent="0.25">
      <c r="B12" s="22" t="s">
        <v>34</v>
      </c>
      <c r="C12" s="22" t="s">
        <v>30</v>
      </c>
      <c r="D12" s="22" t="s">
        <v>1</v>
      </c>
      <c r="E12" s="22" t="s">
        <v>2</v>
      </c>
      <c r="F12" s="22" t="s">
        <v>0</v>
      </c>
      <c r="G12" s="23">
        <v>3990</v>
      </c>
      <c r="H12" s="23">
        <f t="shared" si="0"/>
        <v>399</v>
      </c>
      <c r="I12" s="24">
        <f t="shared" si="1"/>
        <v>798</v>
      </c>
      <c r="J12" s="24">
        <f t="shared" si="2"/>
        <v>798</v>
      </c>
      <c r="K12" s="24">
        <f t="shared" si="3"/>
        <v>1197</v>
      </c>
      <c r="L12" s="24">
        <f t="shared" si="4"/>
        <v>798</v>
      </c>
      <c r="M12" s="24">
        <f t="shared" si="5"/>
        <v>399</v>
      </c>
    </row>
    <row r="13" spans="1:15" ht="71.45" customHeight="1" x14ac:dyDescent="0.25">
      <c r="B13" s="22" t="s">
        <v>35</v>
      </c>
      <c r="C13" s="22" t="s">
        <v>30</v>
      </c>
      <c r="D13" s="22" t="s">
        <v>1</v>
      </c>
      <c r="E13" s="22" t="s">
        <v>2</v>
      </c>
      <c r="F13" s="22" t="s">
        <v>0</v>
      </c>
      <c r="G13" s="23">
        <v>3070</v>
      </c>
      <c r="H13" s="23">
        <f t="shared" si="0"/>
        <v>307</v>
      </c>
      <c r="I13" s="24">
        <f t="shared" si="1"/>
        <v>614</v>
      </c>
      <c r="J13" s="24">
        <f t="shared" si="2"/>
        <v>614</v>
      </c>
      <c r="K13" s="24">
        <f t="shared" si="3"/>
        <v>921</v>
      </c>
      <c r="L13" s="24">
        <f t="shared" si="4"/>
        <v>614</v>
      </c>
      <c r="M13" s="24">
        <f t="shared" si="5"/>
        <v>307</v>
      </c>
    </row>
    <row r="14" spans="1:15" ht="71.45" customHeight="1" x14ac:dyDescent="0.25">
      <c r="B14" s="22" t="s">
        <v>36</v>
      </c>
      <c r="C14" s="22" t="s">
        <v>30</v>
      </c>
      <c r="D14" s="22" t="s">
        <v>1</v>
      </c>
      <c r="E14" s="22" t="s">
        <v>2</v>
      </c>
      <c r="F14" s="22" t="s">
        <v>0</v>
      </c>
      <c r="G14" s="23">
        <v>4430</v>
      </c>
      <c r="H14" s="23">
        <f t="shared" si="0"/>
        <v>443</v>
      </c>
      <c r="I14" s="24">
        <f t="shared" si="1"/>
        <v>886</v>
      </c>
      <c r="J14" s="24">
        <f t="shared" si="2"/>
        <v>886</v>
      </c>
      <c r="K14" s="24">
        <f t="shared" si="3"/>
        <v>1329</v>
      </c>
      <c r="L14" s="24">
        <f t="shared" si="4"/>
        <v>886</v>
      </c>
      <c r="M14" s="24">
        <f t="shared" si="5"/>
        <v>443</v>
      </c>
    </row>
    <row r="15" spans="1:15" ht="71.45" customHeight="1" x14ac:dyDescent="0.25">
      <c r="B15" s="22" t="s">
        <v>37</v>
      </c>
      <c r="C15" s="22" t="s">
        <v>30</v>
      </c>
      <c r="D15" s="22" t="s">
        <v>1</v>
      </c>
      <c r="E15" s="22" t="s">
        <v>2</v>
      </c>
      <c r="F15" s="22" t="s">
        <v>0</v>
      </c>
      <c r="G15" s="23">
        <v>2460</v>
      </c>
      <c r="H15" s="23">
        <f t="shared" si="0"/>
        <v>246</v>
      </c>
      <c r="I15" s="24">
        <f t="shared" si="1"/>
        <v>492</v>
      </c>
      <c r="J15" s="24">
        <f t="shared" si="2"/>
        <v>492</v>
      </c>
      <c r="K15" s="24">
        <f t="shared" si="3"/>
        <v>738</v>
      </c>
      <c r="L15" s="24">
        <f t="shared" si="4"/>
        <v>492</v>
      </c>
      <c r="M15" s="24">
        <f t="shared" si="5"/>
        <v>246</v>
      </c>
    </row>
    <row r="16" spans="1:15" ht="71.45" customHeight="1" x14ac:dyDescent="0.25">
      <c r="B16" s="22" t="s">
        <v>38</v>
      </c>
      <c r="C16" s="22" t="s">
        <v>30</v>
      </c>
      <c r="D16" s="22" t="s">
        <v>1</v>
      </c>
      <c r="E16" s="22" t="s">
        <v>2</v>
      </c>
      <c r="F16" s="22" t="s">
        <v>0</v>
      </c>
      <c r="G16" s="23">
        <v>2520</v>
      </c>
      <c r="H16" s="23">
        <f t="shared" si="0"/>
        <v>252</v>
      </c>
      <c r="I16" s="24">
        <f t="shared" si="1"/>
        <v>504</v>
      </c>
      <c r="J16" s="24">
        <f t="shared" si="2"/>
        <v>504</v>
      </c>
      <c r="K16" s="24">
        <f t="shared" si="3"/>
        <v>756</v>
      </c>
      <c r="L16" s="24">
        <f t="shared" si="4"/>
        <v>504</v>
      </c>
      <c r="M16" s="24">
        <f t="shared" si="5"/>
        <v>252</v>
      </c>
    </row>
    <row r="17" spans="2:13" ht="71.45" customHeight="1" x14ac:dyDescent="0.25">
      <c r="B17" s="22" t="s">
        <v>39</v>
      </c>
      <c r="C17" s="22" t="s">
        <v>30</v>
      </c>
      <c r="D17" s="22" t="s">
        <v>1</v>
      </c>
      <c r="E17" s="22" t="s">
        <v>2</v>
      </c>
      <c r="F17" s="22" t="s">
        <v>0</v>
      </c>
      <c r="G17" s="23">
        <v>1550</v>
      </c>
      <c r="H17" s="23">
        <f t="shared" si="0"/>
        <v>155</v>
      </c>
      <c r="I17" s="24">
        <f t="shared" si="1"/>
        <v>310</v>
      </c>
      <c r="J17" s="24">
        <f t="shared" si="2"/>
        <v>310</v>
      </c>
      <c r="K17" s="24">
        <f t="shared" si="3"/>
        <v>465</v>
      </c>
      <c r="L17" s="24">
        <f t="shared" si="4"/>
        <v>310</v>
      </c>
      <c r="M17" s="24">
        <f t="shared" si="5"/>
        <v>155</v>
      </c>
    </row>
    <row r="18" spans="2:13" ht="71.45" customHeight="1" x14ac:dyDescent="0.25">
      <c r="B18" s="22" t="s">
        <v>40</v>
      </c>
      <c r="C18" s="22" t="s">
        <v>30</v>
      </c>
      <c r="D18" s="22" t="s">
        <v>1</v>
      </c>
      <c r="E18" s="22" t="s">
        <v>2</v>
      </c>
      <c r="F18" s="22" t="s">
        <v>0</v>
      </c>
      <c r="G18" s="23">
        <v>2770</v>
      </c>
      <c r="H18" s="23">
        <f t="shared" si="0"/>
        <v>277</v>
      </c>
      <c r="I18" s="24">
        <f t="shared" si="1"/>
        <v>554</v>
      </c>
      <c r="J18" s="24">
        <f t="shared" si="2"/>
        <v>554</v>
      </c>
      <c r="K18" s="24">
        <f t="shared" si="3"/>
        <v>831</v>
      </c>
      <c r="L18" s="24">
        <f t="shared" si="4"/>
        <v>554</v>
      </c>
      <c r="M18" s="24">
        <f t="shared" si="5"/>
        <v>277</v>
      </c>
    </row>
    <row r="19" spans="2:13" ht="71.45" customHeight="1" x14ac:dyDescent="0.25">
      <c r="B19" s="22" t="s">
        <v>41</v>
      </c>
      <c r="C19" s="22" t="s">
        <v>30</v>
      </c>
      <c r="D19" s="22" t="s">
        <v>1</v>
      </c>
      <c r="E19" s="22" t="s">
        <v>2</v>
      </c>
      <c r="F19" s="22" t="s">
        <v>0</v>
      </c>
      <c r="G19" s="23">
        <v>1950</v>
      </c>
      <c r="H19" s="23">
        <f t="shared" si="0"/>
        <v>195</v>
      </c>
      <c r="I19" s="24">
        <f t="shared" si="1"/>
        <v>390</v>
      </c>
      <c r="J19" s="24">
        <f t="shared" si="2"/>
        <v>390</v>
      </c>
      <c r="K19" s="24">
        <f t="shared" si="3"/>
        <v>585</v>
      </c>
      <c r="L19" s="24">
        <f t="shared" si="4"/>
        <v>390</v>
      </c>
      <c r="M19" s="24">
        <f t="shared" si="5"/>
        <v>195</v>
      </c>
    </row>
    <row r="20" spans="2:13" ht="71.45" customHeight="1" x14ac:dyDescent="0.25">
      <c r="B20" s="22" t="s">
        <v>42</v>
      </c>
      <c r="C20" s="22" t="s">
        <v>20</v>
      </c>
      <c r="D20" s="22" t="s">
        <v>1</v>
      </c>
      <c r="E20" s="22" t="s">
        <v>2</v>
      </c>
      <c r="F20" s="22" t="s">
        <v>0</v>
      </c>
      <c r="G20" s="23">
        <v>50</v>
      </c>
      <c r="H20" s="23">
        <f t="shared" si="0"/>
        <v>5</v>
      </c>
      <c r="I20" s="24">
        <f t="shared" si="1"/>
        <v>10</v>
      </c>
      <c r="J20" s="24">
        <f t="shared" si="2"/>
        <v>10</v>
      </c>
      <c r="K20" s="24">
        <f t="shared" si="3"/>
        <v>15</v>
      </c>
      <c r="L20" s="24">
        <f t="shared" si="4"/>
        <v>10</v>
      </c>
      <c r="M20" s="24">
        <f t="shared" si="5"/>
        <v>5</v>
      </c>
    </row>
    <row r="21" spans="2:13" ht="71.45" customHeight="1" x14ac:dyDescent="0.25">
      <c r="B21" s="22" t="s">
        <v>43</v>
      </c>
      <c r="C21" s="22" t="s">
        <v>20</v>
      </c>
      <c r="D21" s="22" t="s">
        <v>1</v>
      </c>
      <c r="E21" s="22" t="s">
        <v>2</v>
      </c>
      <c r="F21" s="22" t="s">
        <v>0</v>
      </c>
      <c r="G21" s="23">
        <v>70</v>
      </c>
      <c r="H21" s="23">
        <f t="shared" si="0"/>
        <v>7</v>
      </c>
      <c r="I21" s="24">
        <f t="shared" si="1"/>
        <v>14</v>
      </c>
      <c r="J21" s="24">
        <f t="shared" si="2"/>
        <v>14</v>
      </c>
      <c r="K21" s="24">
        <f t="shared" si="3"/>
        <v>21</v>
      </c>
      <c r="L21" s="24">
        <f t="shared" si="4"/>
        <v>14</v>
      </c>
      <c r="M21" s="24">
        <f t="shared" si="5"/>
        <v>7</v>
      </c>
    </row>
    <row r="22" spans="2:13" ht="71.45" customHeight="1" x14ac:dyDescent="0.25">
      <c r="B22" s="22" t="s">
        <v>44</v>
      </c>
      <c r="C22" s="22" t="s">
        <v>20</v>
      </c>
      <c r="D22" s="22" t="s">
        <v>1</v>
      </c>
      <c r="E22" s="22" t="s">
        <v>2</v>
      </c>
      <c r="F22" s="22" t="s">
        <v>0</v>
      </c>
      <c r="G22" s="23">
        <v>40</v>
      </c>
      <c r="H22" s="23">
        <f t="shared" si="0"/>
        <v>4</v>
      </c>
      <c r="I22" s="24">
        <f t="shared" si="1"/>
        <v>8</v>
      </c>
      <c r="J22" s="24">
        <f t="shared" si="2"/>
        <v>8</v>
      </c>
      <c r="K22" s="24">
        <f t="shared" si="3"/>
        <v>12</v>
      </c>
      <c r="L22" s="24">
        <f t="shared" si="4"/>
        <v>8</v>
      </c>
      <c r="M22" s="24">
        <f t="shared" si="5"/>
        <v>4</v>
      </c>
    </row>
    <row r="23" spans="2:13" ht="71.45" customHeight="1" x14ac:dyDescent="0.25">
      <c r="B23" s="22" t="s">
        <v>45</v>
      </c>
      <c r="C23" s="22" t="s">
        <v>20</v>
      </c>
      <c r="D23" s="22" t="s">
        <v>1</v>
      </c>
      <c r="E23" s="22" t="s">
        <v>2</v>
      </c>
      <c r="F23" s="22" t="s">
        <v>0</v>
      </c>
      <c r="G23" s="23">
        <v>50</v>
      </c>
      <c r="H23" s="23">
        <f t="shared" si="0"/>
        <v>5</v>
      </c>
      <c r="I23" s="24">
        <f t="shared" si="1"/>
        <v>10</v>
      </c>
      <c r="J23" s="24">
        <f t="shared" si="2"/>
        <v>10</v>
      </c>
      <c r="K23" s="24">
        <f t="shared" si="3"/>
        <v>15</v>
      </c>
      <c r="L23" s="24">
        <f t="shared" si="4"/>
        <v>10</v>
      </c>
      <c r="M23" s="24">
        <f t="shared" si="5"/>
        <v>5</v>
      </c>
    </row>
    <row r="24" spans="2:13" ht="71.45" customHeight="1" x14ac:dyDescent="0.25">
      <c r="B24" s="25" t="s">
        <v>46</v>
      </c>
      <c r="C24" s="22" t="s">
        <v>20</v>
      </c>
      <c r="D24" s="22" t="s">
        <v>1</v>
      </c>
      <c r="E24" s="22" t="s">
        <v>2</v>
      </c>
      <c r="F24" s="22" t="s">
        <v>0</v>
      </c>
      <c r="G24" s="23">
        <v>30</v>
      </c>
      <c r="H24" s="23">
        <f t="shared" si="0"/>
        <v>3</v>
      </c>
      <c r="I24" s="24">
        <f t="shared" si="1"/>
        <v>6</v>
      </c>
      <c r="J24" s="24">
        <f t="shared" si="2"/>
        <v>6</v>
      </c>
      <c r="K24" s="24">
        <f t="shared" si="3"/>
        <v>9</v>
      </c>
      <c r="L24" s="24">
        <f t="shared" si="4"/>
        <v>6</v>
      </c>
      <c r="M24" s="24">
        <f t="shared" si="5"/>
        <v>3</v>
      </c>
    </row>
    <row r="25" spans="2:13" ht="71.45" customHeight="1" x14ac:dyDescent="0.25">
      <c r="B25" s="22" t="s">
        <v>47</v>
      </c>
      <c r="C25" s="22" t="s">
        <v>20</v>
      </c>
      <c r="D25" s="22" t="s">
        <v>1</v>
      </c>
      <c r="E25" s="22" t="s">
        <v>2</v>
      </c>
      <c r="F25" s="22" t="s">
        <v>0</v>
      </c>
      <c r="G25" s="23">
        <v>90</v>
      </c>
      <c r="H25" s="23">
        <f t="shared" si="0"/>
        <v>9</v>
      </c>
      <c r="I25" s="24">
        <f t="shared" si="1"/>
        <v>18</v>
      </c>
      <c r="J25" s="24">
        <f t="shared" si="2"/>
        <v>18</v>
      </c>
      <c r="K25" s="24">
        <f t="shared" si="3"/>
        <v>27</v>
      </c>
      <c r="L25" s="24">
        <f t="shared" si="4"/>
        <v>18</v>
      </c>
      <c r="M25" s="24">
        <f t="shared" si="5"/>
        <v>9</v>
      </c>
    </row>
    <row r="26" spans="2:13" ht="71.45" customHeight="1" x14ac:dyDescent="0.25">
      <c r="B26" s="22" t="s">
        <v>48</v>
      </c>
      <c r="C26" s="22" t="s">
        <v>20</v>
      </c>
      <c r="D26" s="22" t="s">
        <v>1</v>
      </c>
      <c r="E26" s="22" t="s">
        <v>2</v>
      </c>
      <c r="F26" s="22" t="s">
        <v>0</v>
      </c>
      <c r="G26" s="23">
        <v>1100</v>
      </c>
      <c r="H26" s="23">
        <f t="shared" si="0"/>
        <v>110</v>
      </c>
      <c r="I26" s="24">
        <f t="shared" si="1"/>
        <v>220</v>
      </c>
      <c r="J26" s="24">
        <f t="shared" si="2"/>
        <v>220</v>
      </c>
      <c r="K26" s="24">
        <f t="shared" si="3"/>
        <v>330</v>
      </c>
      <c r="L26" s="24">
        <f t="shared" si="4"/>
        <v>220</v>
      </c>
      <c r="M26" s="24">
        <f t="shared" si="5"/>
        <v>110</v>
      </c>
    </row>
    <row r="27" spans="2:13" ht="71.45" customHeight="1" x14ac:dyDescent="0.25">
      <c r="B27" s="22" t="s">
        <v>49</v>
      </c>
      <c r="C27" s="22" t="s">
        <v>20</v>
      </c>
      <c r="D27" s="22" t="s">
        <v>1</v>
      </c>
      <c r="E27" s="22" t="s">
        <v>2</v>
      </c>
      <c r="F27" s="22" t="s">
        <v>0</v>
      </c>
      <c r="G27" s="23">
        <v>790</v>
      </c>
      <c r="H27" s="23">
        <f t="shared" si="0"/>
        <v>79</v>
      </c>
      <c r="I27" s="24">
        <f t="shared" si="1"/>
        <v>158</v>
      </c>
      <c r="J27" s="24">
        <f t="shared" si="2"/>
        <v>158</v>
      </c>
      <c r="K27" s="24">
        <f t="shared" si="3"/>
        <v>237</v>
      </c>
      <c r="L27" s="24">
        <f t="shared" si="4"/>
        <v>158</v>
      </c>
      <c r="M27" s="24">
        <f t="shared" si="5"/>
        <v>79</v>
      </c>
    </row>
    <row r="28" spans="2:13" ht="71.45" customHeight="1" x14ac:dyDescent="0.25">
      <c r="B28" s="22" t="s">
        <v>50</v>
      </c>
      <c r="C28" s="22" t="s">
        <v>20</v>
      </c>
      <c r="D28" s="22" t="s">
        <v>1</v>
      </c>
      <c r="E28" s="22" t="s">
        <v>2</v>
      </c>
      <c r="F28" s="22" t="s">
        <v>0</v>
      </c>
      <c r="G28" s="23">
        <v>760</v>
      </c>
      <c r="H28" s="23">
        <f t="shared" si="0"/>
        <v>76</v>
      </c>
      <c r="I28" s="24">
        <f t="shared" si="1"/>
        <v>152</v>
      </c>
      <c r="J28" s="24">
        <f t="shared" si="2"/>
        <v>152</v>
      </c>
      <c r="K28" s="24">
        <f t="shared" si="3"/>
        <v>228</v>
      </c>
      <c r="L28" s="24">
        <f t="shared" si="4"/>
        <v>152</v>
      </c>
      <c r="M28" s="24">
        <f t="shared" si="5"/>
        <v>76</v>
      </c>
    </row>
    <row r="29" spans="2:13" ht="71.45" customHeight="1" x14ac:dyDescent="0.25">
      <c r="B29" s="22" t="s">
        <v>51</v>
      </c>
      <c r="C29" s="22" t="s">
        <v>20</v>
      </c>
      <c r="D29" s="22" t="s">
        <v>1</v>
      </c>
      <c r="E29" s="22" t="s">
        <v>2</v>
      </c>
      <c r="F29" s="22" t="s">
        <v>0</v>
      </c>
      <c r="G29" s="23">
        <v>10</v>
      </c>
      <c r="H29" s="23">
        <f t="shared" si="0"/>
        <v>1</v>
      </c>
      <c r="I29" s="24">
        <f t="shared" si="1"/>
        <v>2</v>
      </c>
      <c r="J29" s="24">
        <f t="shared" si="2"/>
        <v>2</v>
      </c>
      <c r="K29" s="24">
        <f t="shared" si="3"/>
        <v>3</v>
      </c>
      <c r="L29" s="24">
        <f t="shared" si="4"/>
        <v>2</v>
      </c>
      <c r="M29" s="24">
        <f t="shared" si="5"/>
        <v>1</v>
      </c>
    </row>
    <row r="30" spans="2:13" ht="42" customHeight="1" x14ac:dyDescent="0.25">
      <c r="G30" s="7">
        <f>SUM(G4:G29)</f>
        <v>33050</v>
      </c>
      <c r="H30" s="7"/>
    </row>
  </sheetData>
  <mergeCells count="1">
    <mergeCell ref="I1:M1"/>
  </mergeCells>
  <phoneticPr fontId="0" type="noConversion"/>
  <pageMargins left="0.7" right="0.7" top="0.75" bottom="0.75" header="0.3" footer="0.3"/>
  <pageSetup paperSize="9" scale="80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9"/>
  </sheetPr>
  <dimension ref="A1:O10"/>
  <sheetViews>
    <sheetView workbookViewId="0">
      <selection activeCell="C13" sqref="C13"/>
    </sheetView>
  </sheetViews>
  <sheetFormatPr defaultColWidth="8.85546875" defaultRowHeight="15" x14ac:dyDescent="0.25"/>
  <cols>
    <col min="1" max="1" width="13.140625" customWidth="1"/>
    <col min="2" max="2" width="15" customWidth="1"/>
    <col min="3" max="3" width="24.28515625" customWidth="1"/>
    <col min="7" max="7" width="9.42578125" bestFit="1" customWidth="1"/>
    <col min="8" max="8" width="11.28515625" customWidth="1"/>
  </cols>
  <sheetData>
    <row r="1" spans="1:15" ht="15.75" thickBot="1" x14ac:dyDescent="0.3"/>
    <row r="2" spans="1:15" x14ac:dyDescent="0.25">
      <c r="I2" s="48" t="s">
        <v>59</v>
      </c>
      <c r="J2" s="49"/>
      <c r="K2" s="49"/>
      <c r="L2" s="49"/>
      <c r="M2" s="50"/>
    </row>
    <row r="3" spans="1:15" x14ac:dyDescent="0.25">
      <c r="I3" s="26">
        <v>2</v>
      </c>
      <c r="J3" s="24">
        <v>2</v>
      </c>
      <c r="K3" s="24">
        <v>3</v>
      </c>
      <c r="L3" s="24">
        <v>2</v>
      </c>
      <c r="M3" s="27">
        <v>1</v>
      </c>
      <c r="N3" s="10" t="s">
        <v>63</v>
      </c>
      <c r="O3" s="10"/>
    </row>
    <row r="4" spans="1:15" x14ac:dyDescent="0.25">
      <c r="A4" s="44" t="s">
        <v>70</v>
      </c>
      <c r="B4" s="15" t="s">
        <v>65</v>
      </c>
      <c r="C4" s="15" t="s">
        <v>66</v>
      </c>
      <c r="D4" s="15" t="s">
        <v>67</v>
      </c>
      <c r="E4" s="15" t="s">
        <v>68</v>
      </c>
      <c r="F4" s="15" t="s">
        <v>69</v>
      </c>
      <c r="G4" s="16" t="s">
        <v>71</v>
      </c>
      <c r="H4" s="17" t="s">
        <v>61</v>
      </c>
      <c r="I4" s="9">
        <v>41</v>
      </c>
      <c r="J4" s="12">
        <v>42</v>
      </c>
      <c r="K4" s="12">
        <v>43</v>
      </c>
      <c r="L4" s="12">
        <v>44</v>
      </c>
      <c r="M4" s="28">
        <v>45</v>
      </c>
      <c r="N4" s="10" t="s">
        <v>62</v>
      </c>
    </row>
    <row r="5" spans="1:15" ht="67.7" customHeight="1" x14ac:dyDescent="0.25">
      <c r="B5" s="5" t="s">
        <v>52</v>
      </c>
      <c r="C5" s="5" t="s">
        <v>53</v>
      </c>
      <c r="D5" s="5" t="s">
        <v>1</v>
      </c>
      <c r="E5" s="5" t="s">
        <v>2</v>
      </c>
      <c r="F5" s="5" t="s">
        <v>0</v>
      </c>
      <c r="G5" s="6">
        <v>1780</v>
      </c>
      <c r="H5" s="6">
        <f>G5/10</f>
        <v>178</v>
      </c>
      <c r="I5" s="40">
        <f>$H5*$I$3</f>
        <v>356</v>
      </c>
      <c r="J5" s="21">
        <f>$H5*$J3</f>
        <v>356</v>
      </c>
      <c r="K5" s="21">
        <f>$H5*$K3</f>
        <v>534</v>
      </c>
      <c r="L5" s="21">
        <f>$H5*$L3</f>
        <v>356</v>
      </c>
      <c r="M5" s="29">
        <f>$H5*$M$3</f>
        <v>178</v>
      </c>
    </row>
    <row r="6" spans="1:15" ht="67.7" customHeight="1" x14ac:dyDescent="0.25">
      <c r="B6" s="5" t="s">
        <v>54</v>
      </c>
      <c r="C6" s="5" t="s">
        <v>53</v>
      </c>
      <c r="D6" s="5" t="s">
        <v>1</v>
      </c>
      <c r="E6" s="5" t="s">
        <v>2</v>
      </c>
      <c r="F6" s="5" t="s">
        <v>0</v>
      </c>
      <c r="G6" s="6">
        <v>2260</v>
      </c>
      <c r="H6" s="6">
        <f>G6/10</f>
        <v>226</v>
      </c>
      <c r="I6" s="40">
        <f>$H6*$I$3</f>
        <v>452</v>
      </c>
      <c r="J6" s="21">
        <f>$H6*$J$3</f>
        <v>452</v>
      </c>
      <c r="K6" s="21">
        <f>$H6*$K$3</f>
        <v>678</v>
      </c>
      <c r="L6" s="21">
        <f>$H6*$L$3</f>
        <v>452</v>
      </c>
      <c r="M6" s="29">
        <f>$H6*$M$3</f>
        <v>226</v>
      </c>
    </row>
    <row r="7" spans="1:15" ht="67.7" customHeight="1" x14ac:dyDescent="0.25">
      <c r="B7" s="5" t="s">
        <v>55</v>
      </c>
      <c r="C7" s="5" t="s">
        <v>53</v>
      </c>
      <c r="D7" s="5" t="s">
        <v>1</v>
      </c>
      <c r="E7" s="5" t="s">
        <v>2</v>
      </c>
      <c r="F7" s="5" t="s">
        <v>0</v>
      </c>
      <c r="G7" s="6">
        <v>1330</v>
      </c>
      <c r="H7" s="6">
        <f>G7/10</f>
        <v>133</v>
      </c>
      <c r="I7" s="40">
        <f>$H7*$I$3</f>
        <v>266</v>
      </c>
      <c r="J7" s="21">
        <f>$H7*$J$3</f>
        <v>266</v>
      </c>
      <c r="K7" s="21">
        <f>$H7*$K$3</f>
        <v>399</v>
      </c>
      <c r="L7" s="21">
        <f>$H7*$L$3</f>
        <v>266</v>
      </c>
      <c r="M7" s="29">
        <f>$H7*$M$3</f>
        <v>133</v>
      </c>
    </row>
    <row r="8" spans="1:15" ht="67.7" customHeight="1" x14ac:dyDescent="0.25">
      <c r="B8" s="5" t="s">
        <v>56</v>
      </c>
      <c r="C8" s="5" t="s">
        <v>53</v>
      </c>
      <c r="D8" s="5" t="s">
        <v>1</v>
      </c>
      <c r="E8" s="5" t="s">
        <v>2</v>
      </c>
      <c r="F8" s="5" t="s">
        <v>0</v>
      </c>
      <c r="G8" s="6">
        <v>2150</v>
      </c>
      <c r="H8" s="6">
        <f>G8/10</f>
        <v>215</v>
      </c>
      <c r="I8" s="40">
        <f>$H8*$I$3</f>
        <v>430</v>
      </c>
      <c r="J8" s="21">
        <f>$H8*$J$3</f>
        <v>430</v>
      </c>
      <c r="K8" s="21">
        <f>$H8*$K$3</f>
        <v>645</v>
      </c>
      <c r="L8" s="21">
        <f>$H8*$L$3</f>
        <v>430</v>
      </c>
      <c r="M8" s="29">
        <f>$H8*$M$3</f>
        <v>215</v>
      </c>
    </row>
    <row r="9" spans="1:15" ht="67.7" customHeight="1" thickBot="1" x14ac:dyDescent="0.3">
      <c r="B9" s="5" t="s">
        <v>57</v>
      </c>
      <c r="C9" s="5" t="s">
        <v>53</v>
      </c>
      <c r="D9" s="5" t="s">
        <v>1</v>
      </c>
      <c r="E9" s="5" t="s">
        <v>2</v>
      </c>
      <c r="F9" s="5" t="s">
        <v>0</v>
      </c>
      <c r="G9" s="6">
        <v>2310</v>
      </c>
      <c r="H9" s="42">
        <f>G9/10</f>
        <v>231</v>
      </c>
      <c r="I9" s="41">
        <f>$H9*$I$3</f>
        <v>462</v>
      </c>
      <c r="J9" s="30">
        <f>$H9*$J$3</f>
        <v>462</v>
      </c>
      <c r="K9" s="30">
        <f>$H9*$K$3</f>
        <v>693</v>
      </c>
      <c r="L9" s="30">
        <f>$H9*$L$3</f>
        <v>462</v>
      </c>
      <c r="M9" s="31">
        <f>$H9*$M$3</f>
        <v>231</v>
      </c>
    </row>
    <row r="10" spans="1:15" x14ac:dyDescent="0.25">
      <c r="G10" s="7">
        <f>SUM(G5:G9)</f>
        <v>9830</v>
      </c>
      <c r="H10" s="7"/>
    </row>
  </sheetData>
  <mergeCells count="1">
    <mergeCell ref="I2:M2"/>
  </mergeCells>
  <phoneticPr fontId="0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Kids</vt:lpstr>
      <vt:lpstr>Women</vt:lpstr>
      <vt:lpstr>Men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cp:lastPrinted>2018-08-07T07:03:44Z</cp:lastPrinted>
  <dcterms:created xsi:type="dcterms:W3CDTF">2017-08-17T15:31:17Z</dcterms:created>
  <dcterms:modified xsi:type="dcterms:W3CDTF">2019-03-20T10:21:56Z</dcterms:modified>
  <cp:category/>
</cp:coreProperties>
</file>